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学习\1.李凤娇实验性文章\4.不同物种\DF\D+F文章手稿资料\投稿资料\四次投稿\回复审稿\审稿人原文件第一轮\Supplyment material\"/>
    </mc:Choice>
  </mc:AlternateContent>
  <xr:revisionPtr revIDLastSave="0" documentId="13_ncr:1_{11002CB3-B86B-4BBA-9AFF-33F8A6231F8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le S1" sheetId="3" r:id="rId1"/>
    <sheet name="Table S2" sheetId="4" r:id="rId2"/>
    <sheet name="Table S3" sheetId="5" r:id="rId3"/>
    <sheet name="Table S4" sheetId="6" r:id="rId4"/>
    <sheet name="Table S5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H31" i="6"/>
  <c r="G31" i="6"/>
  <c r="I18" i="6"/>
  <c r="H18" i="6"/>
  <c r="G18" i="6"/>
  <c r="C20" i="4"/>
  <c r="C19" i="4"/>
  <c r="C18" i="4"/>
  <c r="C17" i="4"/>
  <c r="C15" i="4"/>
  <c r="C14" i="4"/>
  <c r="C13" i="4"/>
  <c r="C12" i="4"/>
  <c r="C11" i="4"/>
  <c r="C10" i="4"/>
  <c r="C9" i="4"/>
  <c r="C8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<sst xmlns="http://schemas.openxmlformats.org/spreadsheetml/2006/main" count="1057" uniqueCount="566">
  <si>
    <t>Trichloromethane</t>
  </si>
  <si>
    <t>Bicyclo[3.1.1]heptane, 6,6-dimethyl-2-methylene-, (1S)-</t>
  </si>
  <si>
    <t>*-Myrcene</t>
  </si>
  <si>
    <t>o-Cymene</t>
  </si>
  <si>
    <t>Tetradecane</t>
  </si>
  <si>
    <t>Bicyclo[2.2.1]heptan-2-one, 1,7,7-trimethyl-, (1S)-</t>
  </si>
  <si>
    <t>2-Nonanol</t>
  </si>
  <si>
    <t>Bicyclo[2.2.1]heptan-2-ol, 1,7,7-trimethyl-, acetate, (1S-endo)-</t>
  </si>
  <si>
    <t>Caryophyllene</t>
  </si>
  <si>
    <t>Bicyclo[3.1.1]heptan-3-ol, 6,6-dimethyl-2-methylene-, [1S-(1*,3*,5*)]-</t>
  </si>
  <si>
    <t>Naphthalene, decahydro-4a-methyl-1-methylene-7-(1-methylethenyl)-, [4aR-(4a*,7*,8a*)]-</t>
  </si>
  <si>
    <t>Benzaldehyde, 4-(1-methylethyl)-</t>
  </si>
  <si>
    <t>Bicyclo[3.1.1]hept-2-ene-2-methanol, 6,6-dimethyl-</t>
  </si>
  <si>
    <t>2-Dodecenal</t>
  </si>
  <si>
    <t>Ala-Gly</t>
  </si>
  <si>
    <t>Tricyclo[2.2.1.0(2,6)]heptane, 1,7,7-trimethyl-</t>
  </si>
  <si>
    <t>Hexanal</t>
  </si>
  <si>
    <t>Limonene</t>
  </si>
  <si>
    <t>D-Limonene</t>
  </si>
  <si>
    <t>3,4,2,4,6-Pentahydroxychalcone</t>
  </si>
  <si>
    <t>1,3,7-Octatriene, 3,7-dimethyl-</t>
  </si>
  <si>
    <t>Tributyl phosphate</t>
  </si>
  <si>
    <t>*-Terpineol</t>
  </si>
  <si>
    <t>N-Acetyl-S-farnesyl-L-cysteine</t>
  </si>
  <si>
    <t>Neburon</t>
  </si>
  <si>
    <t>Decane</t>
  </si>
  <si>
    <t>p-Xylene</t>
  </si>
  <si>
    <t>Cyclohexene, 1-methyl-4-(1-methylethylidene)-</t>
    <phoneticPr fontId="1" type="noConversion"/>
  </si>
  <si>
    <t>Octanal</t>
  </si>
  <si>
    <t>Butyrolactone</t>
  </si>
  <si>
    <t>2-Heptanol</t>
  </si>
  <si>
    <t>Acetaldehyde</t>
  </si>
  <si>
    <t>Heptanal</t>
  </si>
  <si>
    <t>2-Undecanone</t>
  </si>
  <si>
    <t>Alloaromadendrene</t>
  </si>
  <si>
    <t>*-Muurolene</t>
  </si>
  <si>
    <t>Naphthalene, 1,2,3,5,6,8a-hexahydro-4,7-dimethyl-1-(1-methylethyl)-, (1S-cis)-</t>
  </si>
  <si>
    <t>Furan, 2-pentyl-</t>
  </si>
  <si>
    <t>*-Terpinene</t>
  </si>
  <si>
    <t>2-Octenal, (E)-</t>
  </si>
  <si>
    <t>2H-Pyran-2-one</t>
  </si>
  <si>
    <t>Creosol</t>
  </si>
  <si>
    <t>Bicyclo[3.1.1]hept-2-ene, 3,6,6-trimethyl-</t>
  </si>
  <si>
    <t>3-Carene</t>
  </si>
  <si>
    <t>Decanal</t>
  </si>
  <si>
    <t>2-n-Octylfuran</t>
  </si>
  <si>
    <t>Cyclohexane, 1-ethenyl-1-methyl-2,4-bis(1-methylethenyl)-, [1S-(1*,2*,4*)]-</t>
  </si>
  <si>
    <t>Methyl valerate</t>
  </si>
  <si>
    <t>Octanoic acid, methyl ester</t>
  </si>
  <si>
    <t>Acetic acid, octyl ester</t>
  </si>
  <si>
    <t>Dodecane</t>
  </si>
  <si>
    <t>4-Hydroxybenzoic acid</t>
  </si>
  <si>
    <t>2,6-Dimethyl-1,3,5,7-octatetraene, E,E-</t>
  </si>
  <si>
    <t>1-Heptanol</t>
  </si>
  <si>
    <t>Nonanoic acid, methyl ester</t>
  </si>
  <si>
    <t>(-)-*-Bourbonene</t>
  </si>
  <si>
    <t>(S,1Z,6Z)-8-Isopropyl-1-methyl-5-methylenecyclodeca-1,6-diene</t>
  </si>
  <si>
    <t>5-Decen-1-ol, (E)-</t>
  </si>
  <si>
    <t>1-Butanol, 3-methyl-, propanoate</t>
  </si>
  <si>
    <t>2-Hexanol</t>
  </si>
  <si>
    <t>Cyclohexene, 1-methyl-4-(1-methylethylidene)-</t>
  </si>
  <si>
    <t>num</t>
    <phoneticPr fontId="1" type="noConversion"/>
  </si>
  <si>
    <t>name</t>
  </si>
  <si>
    <t>CAS</t>
  </si>
  <si>
    <t>rt</t>
  </si>
  <si>
    <t>D1</t>
  </si>
  <si>
    <t>D2</t>
  </si>
  <si>
    <t>D3</t>
  </si>
  <si>
    <t>F1</t>
  </si>
  <si>
    <t>F2</t>
  </si>
  <si>
    <t>F3</t>
  </si>
  <si>
    <t>Classification</t>
    <phoneticPr fontId="1" type="noConversion"/>
  </si>
  <si>
    <t>Acetic acid, methyl ester</t>
    <phoneticPr fontId="1" type="noConversion"/>
  </si>
  <si>
    <t>79-20-9</t>
    <phoneticPr fontId="1" type="noConversion"/>
  </si>
  <si>
    <t>Esters</t>
  </si>
  <si>
    <t>Ethyl Acetate</t>
    <phoneticPr fontId="1" type="noConversion"/>
  </si>
  <si>
    <t>141-78-6</t>
    <phoneticPr fontId="1" type="noConversion"/>
  </si>
  <si>
    <t>Methyl Alcohol</t>
    <phoneticPr fontId="1" type="noConversion"/>
  </si>
  <si>
    <t>67-56-1</t>
    <phoneticPr fontId="1" type="noConversion"/>
  </si>
  <si>
    <t>Butanoic acid, methyl ester</t>
    <phoneticPr fontId="1" type="noConversion"/>
  </si>
  <si>
    <t>623-42-7</t>
    <phoneticPr fontId="1" type="noConversion"/>
  </si>
  <si>
    <t>*-Pinene</t>
    <phoneticPr fontId="1" type="noConversion"/>
  </si>
  <si>
    <t>80-56-8</t>
    <phoneticPr fontId="1" type="noConversion"/>
  </si>
  <si>
    <t>67-66-3</t>
    <phoneticPr fontId="1" type="noConversion"/>
  </si>
  <si>
    <t>Bicyclo[3.1.0]hex-2-ene, 4-methyl-1-(1-methylethyl)-</t>
    <phoneticPr fontId="1" type="noConversion"/>
  </si>
  <si>
    <t>28634-89-1</t>
    <phoneticPr fontId="1" type="noConversion"/>
  </si>
  <si>
    <t>Bicyclo[2.2.1]heptane, 2,2-dimethyl-3-methylene-, (1R)-</t>
    <phoneticPr fontId="1" type="noConversion"/>
  </si>
  <si>
    <t>"5794-03-6</t>
    <phoneticPr fontId="1" type="noConversion"/>
  </si>
  <si>
    <t>Camphene</t>
    <phoneticPr fontId="1" type="noConversion"/>
  </si>
  <si>
    <t>79-92-5</t>
    <phoneticPr fontId="1" type="noConversion"/>
  </si>
  <si>
    <t>18172-67-3</t>
    <phoneticPr fontId="1" type="noConversion"/>
  </si>
  <si>
    <t>(4-Chlorophenyl)urea</t>
    <phoneticPr fontId="1" type="noConversion"/>
  </si>
  <si>
    <t>140-38-5</t>
    <phoneticPr fontId="1" type="noConversion"/>
  </si>
  <si>
    <t>monoterpene</t>
  </si>
  <si>
    <t>Bicyclo[3.1.0]hexane, 4-methylene-1-(1-methylethyl)-</t>
    <phoneticPr fontId="1" type="noConversion"/>
  </si>
  <si>
    <t>3387-41-5</t>
    <phoneticPr fontId="1" type="noConversion"/>
  </si>
  <si>
    <t>123-35-3</t>
    <phoneticPr fontId="1" type="noConversion"/>
  </si>
  <si>
    <t>Lys-Cys</t>
    <phoneticPr fontId="1" type="noConversion"/>
  </si>
  <si>
    <t>106325-92-2</t>
    <phoneticPr fontId="1" type="noConversion"/>
  </si>
  <si>
    <t>527-84-4</t>
    <phoneticPr fontId="1" type="noConversion"/>
  </si>
  <si>
    <t>Tridecane</t>
    <phoneticPr fontId="1" type="noConversion"/>
  </si>
  <si>
    <t>629-50-5</t>
    <phoneticPr fontId="1" type="noConversion"/>
  </si>
  <si>
    <t>2-Nonanone</t>
    <phoneticPr fontId="1" type="noConversion"/>
  </si>
  <si>
    <t>821-55-6</t>
    <phoneticPr fontId="1" type="noConversion"/>
  </si>
  <si>
    <t>Ketones</t>
  </si>
  <si>
    <t>629-59-4</t>
    <phoneticPr fontId="1" type="noConversion"/>
  </si>
  <si>
    <t>p-(1-Propenyl)-toluene</t>
    <phoneticPr fontId="1" type="noConversion"/>
  </si>
  <si>
    <t>0-00-0 (non-CAS)</t>
    <phoneticPr fontId="1" type="noConversion"/>
  </si>
  <si>
    <t>Copaene</t>
    <phoneticPr fontId="1" type="noConversion"/>
  </si>
  <si>
    <t>3856-25-5</t>
    <phoneticPr fontId="1" type="noConversion"/>
  </si>
  <si>
    <t>464-48-2</t>
    <phoneticPr fontId="1" type="noConversion"/>
  </si>
  <si>
    <t>Benzaldehyde</t>
    <phoneticPr fontId="1" type="noConversion"/>
  </si>
  <si>
    <t>100-52-7</t>
    <phoneticPr fontId="1" type="noConversion"/>
  </si>
  <si>
    <t>Aldehydes</t>
  </si>
  <si>
    <t>628-99-9</t>
    <phoneticPr fontId="1" type="noConversion"/>
  </si>
  <si>
    <t>Alcohols</t>
  </si>
  <si>
    <t>5655-61-8</t>
    <phoneticPr fontId="1" type="noConversion"/>
  </si>
  <si>
    <t>87-44-5</t>
    <phoneticPr fontId="1" type="noConversion"/>
  </si>
  <si>
    <t>Bicyclo[3.1.1]hept-2-ene-2-carboxaldehyde, 6,6-dimethyl-</t>
    <phoneticPr fontId="1" type="noConversion"/>
  </si>
  <si>
    <t>564-94-3</t>
    <phoneticPr fontId="1" type="noConversion"/>
  </si>
  <si>
    <t>2-Decenal, (Z)-</t>
    <phoneticPr fontId="1" type="noConversion"/>
  </si>
  <si>
    <t>2497-25-8</t>
    <phoneticPr fontId="1" type="noConversion"/>
  </si>
  <si>
    <t>547-61-5</t>
    <phoneticPr fontId="1" type="noConversion"/>
  </si>
  <si>
    <t>Humulene</t>
    <phoneticPr fontId="1" type="noConversion"/>
  </si>
  <si>
    <t>6753-98-6</t>
    <phoneticPr fontId="1" type="noConversion"/>
  </si>
  <si>
    <t>17066-67-0</t>
    <phoneticPr fontId="1" type="noConversion"/>
  </si>
  <si>
    <t>122-03-2</t>
    <phoneticPr fontId="1" type="noConversion"/>
  </si>
  <si>
    <t>515-00-4</t>
    <phoneticPr fontId="1" type="noConversion"/>
  </si>
  <si>
    <t>Estragole</t>
    <phoneticPr fontId="1" type="noConversion"/>
  </si>
  <si>
    <t>140-67-0</t>
    <phoneticPr fontId="1" type="noConversion"/>
  </si>
  <si>
    <t>4826-62-4</t>
    <phoneticPr fontId="1" type="noConversion"/>
  </si>
  <si>
    <t>687-69-4</t>
    <phoneticPr fontId="1" type="noConversion"/>
  </si>
  <si>
    <t>508-32-7</t>
    <phoneticPr fontId="1" type="noConversion"/>
  </si>
  <si>
    <t>66-25-1</t>
    <phoneticPr fontId="1" type="noConversion"/>
  </si>
  <si>
    <t>138-86-3</t>
    <phoneticPr fontId="1" type="noConversion"/>
  </si>
  <si>
    <t>5989-27-5</t>
    <phoneticPr fontId="1" type="noConversion"/>
  </si>
  <si>
    <t>14917-41-0</t>
    <phoneticPr fontId="1" type="noConversion"/>
  </si>
  <si>
    <t>502-99-8</t>
    <phoneticPr fontId="1" type="noConversion"/>
  </si>
  <si>
    <t>Homovanillic acid</t>
    <phoneticPr fontId="1" type="noConversion"/>
  </si>
  <si>
    <t>306-08-1</t>
    <phoneticPr fontId="1" type="noConversion"/>
  </si>
  <si>
    <t>126-73-8</t>
    <phoneticPr fontId="1" type="noConversion"/>
  </si>
  <si>
    <t>Pentadecane</t>
    <phoneticPr fontId="1" type="noConversion"/>
  </si>
  <si>
    <t>629-62-9</t>
    <phoneticPr fontId="1" type="noConversion"/>
  </si>
  <si>
    <t>98-55-5</t>
    <phoneticPr fontId="1" type="noConversion"/>
  </si>
  <si>
    <t>1,6,10-Dodecatrien-3-ol, 3,7,11-trimethyl-</t>
    <phoneticPr fontId="1" type="noConversion"/>
  </si>
  <si>
    <t>7212-44-4</t>
    <phoneticPr fontId="1" type="noConversion"/>
  </si>
  <si>
    <t>135304-07-3</t>
    <phoneticPr fontId="1" type="noConversion"/>
  </si>
  <si>
    <t>555-37-3</t>
    <phoneticPr fontId="1" type="noConversion"/>
  </si>
  <si>
    <t>124-18-5</t>
    <phoneticPr fontId="1" type="noConversion"/>
  </si>
  <si>
    <t>Alkanes</t>
  </si>
  <si>
    <t>106-42-3</t>
    <phoneticPr fontId="1" type="noConversion"/>
  </si>
  <si>
    <t>586-62-9</t>
    <phoneticPr fontId="1" type="noConversion"/>
  </si>
  <si>
    <t>124-13-0</t>
    <phoneticPr fontId="1" type="noConversion"/>
  </si>
  <si>
    <t>1-Octanol</t>
    <phoneticPr fontId="1" type="noConversion"/>
  </si>
  <si>
    <t>111-87-5</t>
    <phoneticPr fontId="1" type="noConversion"/>
  </si>
  <si>
    <t>96-48-0</t>
    <phoneticPr fontId="1" type="noConversion"/>
  </si>
  <si>
    <t>Esters</t>
    <phoneticPr fontId="1" type="noConversion"/>
  </si>
  <si>
    <t>Phenol, 3-methyl-</t>
    <phoneticPr fontId="1" type="noConversion"/>
  </si>
  <si>
    <t>108-39-4</t>
    <phoneticPr fontId="1" type="noConversion"/>
  </si>
  <si>
    <t>Hexadecanoic acid, methyl ester</t>
    <phoneticPr fontId="1" type="noConversion"/>
  </si>
  <si>
    <t>112-39-0</t>
  </si>
  <si>
    <t>Toluene</t>
    <phoneticPr fontId="1" type="noConversion"/>
  </si>
  <si>
    <t>108-88-3</t>
    <phoneticPr fontId="1" type="noConversion"/>
  </si>
  <si>
    <t>543-49-7</t>
    <phoneticPr fontId="1" type="noConversion"/>
  </si>
  <si>
    <t>75-07-0</t>
    <phoneticPr fontId="1" type="noConversion"/>
  </si>
  <si>
    <t>2-n-Butyl furan</t>
    <phoneticPr fontId="1" type="noConversion"/>
  </si>
  <si>
    <t>4466-24-4</t>
    <phoneticPr fontId="1" type="noConversion"/>
  </si>
  <si>
    <t>111-71-7</t>
    <phoneticPr fontId="1" type="noConversion"/>
  </si>
  <si>
    <t>112-12-9</t>
    <phoneticPr fontId="1" type="noConversion"/>
  </si>
  <si>
    <t>25246-27-9</t>
    <phoneticPr fontId="1" type="noConversion"/>
  </si>
  <si>
    <t>30021-74-0</t>
    <phoneticPr fontId="1" type="noConversion"/>
  </si>
  <si>
    <t>483-76-1</t>
    <phoneticPr fontId="1" type="noConversion"/>
  </si>
  <si>
    <t>2-Decen-1-ol, (E)-</t>
  </si>
  <si>
    <t>18409-18-2</t>
    <phoneticPr fontId="1" type="noConversion"/>
  </si>
  <si>
    <t>(3S,3aR,3bR,4S,7R,7aR)-4-Isopropyl-3,7-dimethyloctahydro-1H-cyclopenta[1,3]cyclopropa[1,2]benzen-3-ol</t>
  </si>
  <si>
    <t>23445-02-5</t>
    <phoneticPr fontId="1" type="noConversion"/>
  </si>
  <si>
    <t>2-Hydroxyhippuric acid</t>
  </si>
  <si>
    <t>487-54-7</t>
    <phoneticPr fontId="1" type="noConversion"/>
  </si>
  <si>
    <t>3777-69-3</t>
    <phoneticPr fontId="1" type="noConversion"/>
  </si>
  <si>
    <t>99-85-4</t>
    <phoneticPr fontId="1" type="noConversion"/>
  </si>
  <si>
    <t>2548-87-0</t>
    <phoneticPr fontId="1" type="noConversion"/>
  </si>
  <si>
    <t>*-Cubebene</t>
  </si>
  <si>
    <t>17699-14-8</t>
    <phoneticPr fontId="1" type="noConversion"/>
  </si>
  <si>
    <t>Furfural</t>
    <phoneticPr fontId="1" type="noConversion"/>
  </si>
  <si>
    <t>1998/1/1(CAS: 98-01-1)</t>
    <phoneticPr fontId="1" type="noConversion"/>
  </si>
  <si>
    <t>504-31-4</t>
    <phoneticPr fontId="1" type="noConversion"/>
  </si>
  <si>
    <t>93-51-6</t>
    <phoneticPr fontId="1" type="noConversion"/>
  </si>
  <si>
    <t>4889-83-2</t>
    <phoneticPr fontId="1" type="noConversion"/>
  </si>
  <si>
    <t>13466-78-9</t>
    <phoneticPr fontId="1" type="noConversion"/>
  </si>
  <si>
    <t>112-31-2</t>
    <phoneticPr fontId="1" type="noConversion"/>
  </si>
  <si>
    <t>4179-38-8</t>
    <phoneticPr fontId="1" type="noConversion"/>
  </si>
  <si>
    <t>515-13-9</t>
    <phoneticPr fontId="1" type="noConversion"/>
  </si>
  <si>
    <t>624-24-8</t>
    <phoneticPr fontId="1" type="noConversion"/>
  </si>
  <si>
    <t>111-11-5</t>
    <phoneticPr fontId="1" type="noConversion"/>
  </si>
  <si>
    <t>112-14-1</t>
    <phoneticPr fontId="1" type="noConversion"/>
  </si>
  <si>
    <t>Cyclohexane, 1-ethenyl-1-methyl-2,4-bis(1-methylethenyl)-, (1*,2*,4*)-</t>
  </si>
  <si>
    <t>33880-83-0</t>
    <phoneticPr fontId="1" type="noConversion"/>
  </si>
  <si>
    <t>112-40-3</t>
    <phoneticPr fontId="1" type="noConversion"/>
  </si>
  <si>
    <t>Methylamine, N,N-dimethyl-</t>
    <phoneticPr fontId="1" type="noConversion"/>
  </si>
  <si>
    <t>75-50-3</t>
    <phoneticPr fontId="1" type="noConversion"/>
  </si>
  <si>
    <t>99-96-7</t>
    <phoneticPr fontId="1" type="noConversion"/>
  </si>
  <si>
    <t>Octane, 1-methoxy-</t>
  </si>
  <si>
    <t>929-56-6</t>
    <phoneticPr fontId="1" type="noConversion"/>
  </si>
  <si>
    <t>L-Cysteine</t>
    <phoneticPr fontId="1" type="noConversion"/>
  </si>
  <si>
    <t>52-90-4</t>
    <phoneticPr fontId="1" type="noConversion"/>
  </si>
  <si>
    <t>460-01-5</t>
    <phoneticPr fontId="1" type="noConversion"/>
  </si>
  <si>
    <t>111-70-6</t>
    <phoneticPr fontId="1" type="noConversion"/>
  </si>
  <si>
    <t>1731-84-6</t>
    <phoneticPr fontId="1" type="noConversion"/>
  </si>
  <si>
    <t>5208-59-3</t>
    <phoneticPr fontId="1" type="noConversion"/>
  </si>
  <si>
    <t>317819-80-0</t>
    <phoneticPr fontId="1" type="noConversion"/>
  </si>
  <si>
    <t>56578-18-8</t>
    <phoneticPr fontId="1" type="noConversion"/>
  </si>
  <si>
    <t>105-68-0</t>
    <phoneticPr fontId="1" type="noConversion"/>
  </si>
  <si>
    <t>626-93-7</t>
    <phoneticPr fontId="1" type="noConversion"/>
  </si>
  <si>
    <t>Acetic acid, heptyl ester</t>
    <phoneticPr fontId="1" type="noConversion"/>
  </si>
  <si>
    <t>112-06-1</t>
    <phoneticPr fontId="1" type="noConversion"/>
  </si>
  <si>
    <t>Galacto-N-biose</t>
    <phoneticPr fontId="1" type="noConversion"/>
  </si>
  <si>
    <t>20972-29-6</t>
    <phoneticPr fontId="1" type="noConversion"/>
  </si>
  <si>
    <t>Acetic acid, nonyl ester</t>
    <phoneticPr fontId="1" type="noConversion"/>
  </si>
  <si>
    <t>143-13-5</t>
    <phoneticPr fontId="1" type="noConversion"/>
  </si>
  <si>
    <t>Naphthalene, 1,2,4a,5,6,8a-hexahydro-4,7-dimethyl-1-(1-methylethyl)-, [1S-(1*,4a*,8a*)]-</t>
    <phoneticPr fontId="1" type="noConversion"/>
  </si>
  <si>
    <t>24406-05-1</t>
    <phoneticPr fontId="1" type="noConversion"/>
  </si>
  <si>
    <t>name</t>
    <phoneticPr fontId="1" type="noConversion"/>
  </si>
  <si>
    <t>class</t>
    <phoneticPr fontId="1" type="noConversion"/>
  </si>
  <si>
    <t>CAS</t>
    <phoneticPr fontId="1" type="noConversion"/>
  </si>
  <si>
    <t>rt</t>
    <phoneticPr fontId="1" type="noConversion"/>
  </si>
  <si>
    <t>VIP</t>
    <phoneticPr fontId="1" type="noConversion"/>
  </si>
  <si>
    <t>mean_D</t>
    <phoneticPr fontId="1" type="noConversion"/>
  </si>
  <si>
    <t>sd_D</t>
    <phoneticPr fontId="1" type="noConversion"/>
  </si>
  <si>
    <t>mean_F</t>
    <phoneticPr fontId="1" type="noConversion"/>
  </si>
  <si>
    <t>sd_F</t>
    <phoneticPr fontId="1" type="noConversion"/>
  </si>
  <si>
    <t>Fold Change_D/F</t>
    <phoneticPr fontId="1" type="noConversion"/>
  </si>
  <si>
    <t>log2(FC_D/F)</t>
    <phoneticPr fontId="1" type="noConversion"/>
  </si>
  <si>
    <t>p.value</t>
    <phoneticPr fontId="1" type="noConversion"/>
  </si>
  <si>
    <t>FDR</t>
    <phoneticPr fontId="1" type="noConversion"/>
  </si>
  <si>
    <t>*-Myrcene</t>
    <phoneticPr fontId="1" type="noConversion"/>
  </si>
  <si>
    <t>Naphthalene, decahydro-4a-methyl-1-methylene-7-(1-methylethenyl)-, [4aR-(4a*,7*,8a*)]-</t>
    <phoneticPr fontId="1" type="noConversion"/>
  </si>
  <si>
    <t>(-)-*-Bourbonene</t>
    <phoneticPr fontId="1" type="noConversion"/>
  </si>
  <si>
    <t>Bicyclo[3.1.1]heptan-3-ol, 6,6-dimethyl-2-methylene-, [1S-(1*,3*,5*)]-</t>
    <phoneticPr fontId="1" type="noConversion"/>
  </si>
  <si>
    <t>Tetradecane</t>
    <phoneticPr fontId="1" type="noConversion"/>
  </si>
  <si>
    <t>Butyrolactone</t>
    <phoneticPr fontId="1" type="noConversion"/>
  </si>
  <si>
    <t>Bicyclo[2.2.1]heptan-2-ol, 1,7,7-trimethyl-, acetate, (1S-endo)-</t>
    <phoneticPr fontId="1" type="noConversion"/>
  </si>
  <si>
    <t>Octanoic acid, methyl ester</t>
    <phoneticPr fontId="1" type="noConversion"/>
  </si>
  <si>
    <t>Bicyclo[3.1.1]heptane, 6,6-dimethyl-2-methylene-, (1S)-</t>
    <phoneticPr fontId="1" type="noConversion"/>
  </si>
  <si>
    <t>(S,1Z,6Z)-8-Isopropyl-1-methyl-5-methylenecyclodeca-1,6-diene</t>
    <phoneticPr fontId="1" type="noConversion"/>
  </si>
  <si>
    <t>Benzaldehyde, 4-(1-methylethyl)-</t>
    <phoneticPr fontId="1" type="noConversion"/>
  </si>
  <si>
    <t>*-Muurolene</t>
    <phoneticPr fontId="1" type="noConversion"/>
  </si>
  <si>
    <t>Acetic acid, methyl ester</t>
  </si>
  <si>
    <t>79-20-9</t>
  </si>
  <si>
    <t>Ethyl Acetate</t>
  </si>
  <si>
    <t>141-78-6</t>
  </si>
  <si>
    <t>Methyl Alcohol</t>
  </si>
  <si>
    <t>67-56-1</t>
  </si>
  <si>
    <t>Butanoic acid, methyl ester</t>
  </si>
  <si>
    <t>623-42-7</t>
  </si>
  <si>
    <t>*-Pinene</t>
  </si>
  <si>
    <t>80-56-8</t>
  </si>
  <si>
    <t>Bicyclo[3.1.0]hex-2-ene, 4-methyl-1-(1-methylethyl)-</t>
  </si>
  <si>
    <t>67-66-3</t>
  </si>
  <si>
    <t>Bicyclo[2.2.1]heptane, 2,2-dimethyl-3-methylene-, (1R)-</t>
  </si>
  <si>
    <t>Camphene</t>
  </si>
  <si>
    <t>79-92-5</t>
  </si>
  <si>
    <t>18172-67-3</t>
  </si>
  <si>
    <t>(4-Chlorophenyl)urea</t>
  </si>
  <si>
    <t>140-38-5</t>
  </si>
  <si>
    <t>Lys-Cys</t>
  </si>
  <si>
    <t>106325-92-2</t>
  </si>
  <si>
    <t>Bicyclo[3.1.0]hexane, 4-methylene-1-(1-methylethyl)-</t>
  </si>
  <si>
    <t>3387-41-5</t>
  </si>
  <si>
    <t>527-84-4</t>
  </si>
  <si>
    <t>123-35-3</t>
  </si>
  <si>
    <t>Tridecane</t>
  </si>
  <si>
    <t>629-50-5</t>
  </si>
  <si>
    <t>2-Nonanone</t>
  </si>
  <si>
    <t>821-55-6</t>
  </si>
  <si>
    <t>p-(1-Propenyl)-toluene</t>
  </si>
  <si>
    <t>0-00-0</t>
  </si>
  <si>
    <t>629-59-4</t>
  </si>
  <si>
    <t>Copaene</t>
  </si>
  <si>
    <t>3856-25-5</t>
  </si>
  <si>
    <t>Benzaldehyde</t>
  </si>
  <si>
    <t>100-52-7</t>
  </si>
  <si>
    <t>464-48-2</t>
  </si>
  <si>
    <t>628-99-9</t>
  </si>
  <si>
    <t>Bicyclo[3.1.1]hept-2-ene-2-carboxaldehyde, 6,6-dimethyl-</t>
  </si>
  <si>
    <t>564-94-3</t>
  </si>
  <si>
    <t>5655-61-8</t>
  </si>
  <si>
    <t>2-Decenal, (Z)-</t>
  </si>
  <si>
    <t>2497-25-8</t>
  </si>
  <si>
    <t>547-61-5</t>
  </si>
  <si>
    <t>122-03-2</t>
  </si>
  <si>
    <t>Humulene</t>
  </si>
  <si>
    <t>6753-98-6</t>
  </si>
  <si>
    <t>515-00-4</t>
  </si>
  <si>
    <t>17066-67-0</t>
  </si>
  <si>
    <t>Estragole</t>
  </si>
  <si>
    <t>140-67-0</t>
  </si>
  <si>
    <t>4826-62-4</t>
  </si>
  <si>
    <t>508-32-7</t>
  </si>
  <si>
    <t>66-25-1</t>
  </si>
  <si>
    <t>138-86-3</t>
  </si>
  <si>
    <t>502-99-8</t>
  </si>
  <si>
    <t>5989-27-5</t>
  </si>
  <si>
    <t>Pentadecane</t>
  </si>
  <si>
    <t>629-62-9</t>
  </si>
  <si>
    <t>14917-41-0</t>
  </si>
  <si>
    <t>1,6,10-Dodecatrien-3-ol, 3,7,11-trimethyl-</t>
  </si>
  <si>
    <t>7212-44-4</t>
  </si>
  <si>
    <t>124-18-5</t>
  </si>
  <si>
    <t>Homovanillic acid</t>
  </si>
  <si>
    <t>306-08-1</t>
  </si>
  <si>
    <t>106-42-3</t>
  </si>
  <si>
    <t>126-73-8</t>
  </si>
  <si>
    <t>586-62-9</t>
  </si>
  <si>
    <t>98-55-5</t>
  </si>
  <si>
    <t>124-13-0</t>
  </si>
  <si>
    <t>1-Octanol</t>
  </si>
  <si>
    <t>111-87-5</t>
  </si>
  <si>
    <t>135304-07-3</t>
  </si>
  <si>
    <t>Hexadecanoic acid, methyl ester</t>
  </si>
  <si>
    <t>555-37-3</t>
  </si>
  <si>
    <t>Toluene</t>
  </si>
  <si>
    <t>108-88-3</t>
  </si>
  <si>
    <t>111-71-7</t>
  </si>
  <si>
    <t>25246-27-9</t>
  </si>
  <si>
    <t>96-48-0</t>
  </si>
  <si>
    <t>17699-14-8</t>
  </si>
  <si>
    <t>Phenol, 3-methyl-</t>
  </si>
  <si>
    <t>108-39-4</t>
  </si>
  <si>
    <t>4889-83-2</t>
  </si>
  <si>
    <t>515-13-9</t>
  </si>
  <si>
    <t>543-49-7</t>
  </si>
  <si>
    <t>624-24-8</t>
  </si>
  <si>
    <t>75-07-0</t>
  </si>
  <si>
    <t>111-11-5</t>
  </si>
  <si>
    <t>2-n-Butyl furan</t>
  </si>
  <si>
    <t>4466-24-4</t>
  </si>
  <si>
    <t>112-14-1</t>
  </si>
  <si>
    <t>33880-83-0</t>
  </si>
  <si>
    <t>112-12-9</t>
  </si>
  <si>
    <t>112-40-3</t>
  </si>
  <si>
    <t>Methylamine, N,N-dimethyl-</t>
  </si>
  <si>
    <t>75-50-3</t>
  </si>
  <si>
    <t>30021-74-0</t>
  </si>
  <si>
    <t>99-96-7</t>
  </si>
  <si>
    <t>483-76-1</t>
  </si>
  <si>
    <t>929-56-6</t>
  </si>
  <si>
    <t>18409-18-2</t>
  </si>
  <si>
    <t>L-Cysteine</t>
  </si>
  <si>
    <t>52-90-4</t>
  </si>
  <si>
    <t>23445-02-5</t>
  </si>
  <si>
    <t>460-01-5</t>
  </si>
  <si>
    <t>487-54-7</t>
  </si>
  <si>
    <t>111-70-6</t>
  </si>
  <si>
    <t>3777-69-3</t>
  </si>
  <si>
    <t>1731-84-6</t>
  </si>
  <si>
    <t>99-85-4</t>
  </si>
  <si>
    <t>5208-59-3</t>
  </si>
  <si>
    <t>2548-87-0</t>
  </si>
  <si>
    <t>317819-80-0</t>
  </si>
  <si>
    <t>56578-18-8</t>
  </si>
  <si>
    <t>Furfural</t>
  </si>
  <si>
    <t>1998/1/1</t>
  </si>
  <si>
    <t>105-68-0</t>
  </si>
  <si>
    <t>504-31-4</t>
  </si>
  <si>
    <t>626-93-7</t>
  </si>
  <si>
    <t>93-51-6</t>
  </si>
  <si>
    <t>Acetic acid, heptyl ester</t>
  </si>
  <si>
    <t>112-06-1</t>
  </si>
  <si>
    <t>Galacto-N-biose</t>
  </si>
  <si>
    <t>20972-29-6</t>
  </si>
  <si>
    <t>13466-78-9</t>
  </si>
  <si>
    <t>Acetic acid, nonyl ester</t>
  </si>
  <si>
    <t>143-13-5</t>
  </si>
  <si>
    <t>112-31-2</t>
  </si>
  <si>
    <t>Naphthalene, 1,2,4a,5,6,8a-hexahydro-4,7-dimethyl-1-(1-methylethyl)-, [1S-(1*,4a*,8a*)]-</t>
  </si>
  <si>
    <t>24406-05-1</t>
  </si>
  <si>
    <t>4179-38-8</t>
  </si>
  <si>
    <t>num</t>
  </si>
  <si>
    <t>28634-89-1</t>
  </si>
  <si>
    <t>87-44-5</t>
  </si>
  <si>
    <t>687-69-4</t>
  </si>
  <si>
    <t>Terpenes, Monoterpenes</t>
  </si>
  <si>
    <t>Organo-halide Carcinogen</t>
  </si>
  <si>
    <t>olefin</t>
  </si>
  <si>
    <t>terpene, monoterpene</t>
  </si>
  <si>
    <t>Other Resources</t>
  </si>
  <si>
    <t>Peptide</t>
  </si>
  <si>
    <t>arene</t>
  </si>
  <si>
    <t>N</t>
  </si>
  <si>
    <t>Terpenes, Sesquiterpenes</t>
  </si>
  <si>
    <t>Aromatic</t>
  </si>
  <si>
    <t>Phenols</t>
  </si>
  <si>
    <t>amide</t>
  </si>
  <si>
    <t>Lactones</t>
  </si>
  <si>
    <t>Pesticide</t>
  </si>
  <si>
    <t>fatty acid derivative</t>
  </si>
  <si>
    <t>Organic heterocyclic compound, furans</t>
  </si>
  <si>
    <t>carboxylic acid</t>
  </si>
  <si>
    <t>Organic heteromonocyclic compound, Pyrans</t>
  </si>
  <si>
    <t>Amines, Phosphines, and Pyridines</t>
  </si>
  <si>
    <t>phenols</t>
  </si>
  <si>
    <t>amino acid</t>
  </si>
  <si>
    <t>carboxamide</t>
  </si>
  <si>
    <t>Comp No.</t>
  </si>
  <si>
    <t>M3.R2X(cum)</t>
  </si>
  <si>
    <t>M3.Q2(cum)</t>
  </si>
  <si>
    <t>Comp[1]</t>
  </si>
  <si>
    <t>Comp[2]</t>
  </si>
  <si>
    <t>Comp[3]</t>
  </si>
  <si>
    <t>PCA</t>
    <phoneticPr fontId="1" type="noConversion"/>
  </si>
  <si>
    <t>M3.R2Y(cum)</t>
  </si>
  <si>
    <t xml:space="preserve">Train set </t>
    <phoneticPr fontId="5" type="noConversion"/>
  </si>
  <si>
    <t>Members</t>
  </si>
  <si>
    <t>Correct</t>
  </si>
  <si>
    <t>D</t>
  </si>
  <si>
    <t>F</t>
  </si>
  <si>
    <t>No class (YPred &lt;= 0)</t>
  </si>
  <si>
    <t>No class</t>
  </si>
  <si>
    <t>Total</t>
  </si>
  <si>
    <t>Fisher's prob.</t>
  </si>
  <si>
    <t>PLS-DA</t>
    <phoneticPr fontId="1" type="noConversion"/>
  </si>
  <si>
    <t>PLS-DA</t>
    <phoneticPr fontId="5" type="noConversion"/>
  </si>
  <si>
    <t>R²</t>
    <phoneticPr fontId="5" type="noConversion"/>
  </si>
  <si>
    <t>Q²</t>
    <phoneticPr fontId="5" type="noConversion"/>
  </si>
  <si>
    <t>RMSEE</t>
    <phoneticPr fontId="5" type="noConversion"/>
  </si>
  <si>
    <t>RMSEcv</t>
    <phoneticPr fontId="5" type="noConversion"/>
  </si>
  <si>
    <t>RMSEP</t>
    <phoneticPr fontId="5" type="noConversion"/>
  </si>
  <si>
    <t>Train set ACC%</t>
    <phoneticPr fontId="5" type="noConversion"/>
  </si>
  <si>
    <t>Test set ACC%</t>
    <phoneticPr fontId="5" type="noConversion"/>
  </si>
  <si>
    <t>LVs</t>
    <phoneticPr fontId="5" type="noConversion"/>
  </si>
  <si>
    <t>D</t>
    <phoneticPr fontId="5" type="noConversion"/>
  </si>
  <si>
    <t>F</t>
    <phoneticPr fontId="5" type="noConversion"/>
  </si>
  <si>
    <t>MEAN</t>
    <phoneticPr fontId="5" type="noConversion"/>
  </si>
  <si>
    <t>Components</t>
  </si>
  <si>
    <t>M4.R2(cum) progression</t>
  </si>
  <si>
    <t>M4.Q2(cum) progression</t>
  </si>
  <si>
    <t>Train set</t>
    <phoneticPr fontId="5" type="noConversion"/>
  </si>
  <si>
    <t xml:space="preserve">Test set </t>
    <phoneticPr fontId="5" type="noConversion"/>
  </si>
  <si>
    <t>Comp[1+0]</t>
  </si>
  <si>
    <t>Comp[1+1]</t>
  </si>
  <si>
    <t>Comp[1+2]</t>
  </si>
  <si>
    <t>1+2+1</t>
    <phoneticPr fontId="5" type="noConversion"/>
  </si>
  <si>
    <t>OPLS-DA</t>
    <phoneticPr fontId="1" type="noConversion"/>
  </si>
  <si>
    <t>No.</t>
    <phoneticPr fontId="1" type="noConversion"/>
  </si>
  <si>
    <t>D</t>
    <phoneticPr fontId="1" type="noConversion"/>
  </si>
  <si>
    <t>Molecular Formula</t>
    <phoneticPr fontId="1" type="noConversion"/>
  </si>
  <si>
    <t>F</t>
    <phoneticPr fontId="1" type="noConversion"/>
  </si>
  <si>
    <t>Same</t>
    <phoneticPr fontId="1" type="noConversion"/>
  </si>
  <si>
    <t>Ethyl Acetate</t>
    <phoneticPr fontId="5" type="noConversion"/>
  </si>
  <si>
    <t>Trichloromethane</t>
    <phoneticPr fontId="1" type="noConversion"/>
  </si>
  <si>
    <t>0-00-0 (no-CAS)</t>
    <phoneticPr fontId="1" type="noConversion"/>
  </si>
  <si>
    <t>Caryophyllene</t>
    <phoneticPr fontId="1" type="noConversion"/>
  </si>
  <si>
    <t>o-Cymene</t>
    <phoneticPr fontId="1" type="noConversion"/>
  </si>
  <si>
    <t>p-Xylene</t>
    <phoneticPr fontId="1" type="noConversion"/>
  </si>
  <si>
    <t>2-Nonanol</t>
    <phoneticPr fontId="1" type="noConversion"/>
  </si>
  <si>
    <t>*-Terpineol</t>
    <phoneticPr fontId="1" type="noConversion"/>
  </si>
  <si>
    <t>Bicyclo[3.1.1]hept-2-ene-2-methanol, 6,6-dimethyl-</t>
    <phoneticPr fontId="1" type="noConversion"/>
  </si>
  <si>
    <t>N-Acetyl-S-farnesyl-L-cysteine</t>
    <phoneticPr fontId="1" type="noConversion"/>
  </si>
  <si>
    <t>Ala-Gly</t>
    <phoneticPr fontId="1" type="noConversion"/>
  </si>
  <si>
    <t>Neburon</t>
    <phoneticPr fontId="1" type="noConversion"/>
  </si>
  <si>
    <t>Tricyclo[2.2.1.0(2,6)]heptane, 1,7,7-trimethyl-</t>
    <phoneticPr fontId="1" type="noConversion"/>
  </si>
  <si>
    <t>Cyclohexane, 1-ethenyl-1-methyl-2,4-bis(1-methylethenyl)-, (1*,2*,4*)-</t>
    <phoneticPr fontId="1" type="noConversion"/>
  </si>
  <si>
    <t>Hexanal</t>
    <phoneticPr fontId="1" type="noConversion"/>
  </si>
  <si>
    <t>Limonene</t>
    <phoneticPr fontId="1" type="noConversion"/>
  </si>
  <si>
    <t>2-Heptanol</t>
    <phoneticPr fontId="1" type="noConversion"/>
  </si>
  <si>
    <t>1,3,7-Octatriene, 3,7-dimethyl-</t>
    <phoneticPr fontId="1" type="noConversion"/>
  </si>
  <si>
    <t>Acetaldehyde</t>
    <phoneticPr fontId="1" type="noConversion"/>
  </si>
  <si>
    <t>Octane, 1-methoxy-</t>
    <phoneticPr fontId="1" type="noConversion"/>
  </si>
  <si>
    <t>Octanal</t>
    <phoneticPr fontId="1" type="noConversion"/>
  </si>
  <si>
    <t>Heptanal</t>
    <phoneticPr fontId="1" type="noConversion"/>
  </si>
  <si>
    <t>2-Decen-1-ol, (E)-</t>
    <phoneticPr fontId="1" type="noConversion"/>
  </si>
  <si>
    <t>Alloaromadendrene</t>
    <phoneticPr fontId="1" type="noConversion"/>
  </si>
  <si>
    <t>(3S,3aR,3bR,4S,7R,7aR)-4-Isopropyl-3,7-dimethyloctahydro-1H-cyclopenta[1,3]cyclopropa[1,2]benzen-3-ol</t>
    <phoneticPr fontId="1" type="noConversion"/>
  </si>
  <si>
    <t>*-Cubebene</t>
    <phoneticPr fontId="1" type="noConversion"/>
  </si>
  <si>
    <t>2-Hydroxyhippuric acid</t>
    <phoneticPr fontId="1" type="noConversion"/>
  </si>
  <si>
    <t>Bicyclo[3.1.1]hept-2-ene, 3,6,6-trimethyl-</t>
    <phoneticPr fontId="1" type="noConversion"/>
  </si>
  <si>
    <t>Cyclohexane, 1-ethenyl-1-methyl-2,4-bis(1-methylethenyl)-, [1S-(1*,2*,4*)]-</t>
    <phoneticPr fontId="1" type="noConversion"/>
  </si>
  <si>
    <t>2-Octenal, (E)-</t>
    <phoneticPr fontId="1" type="noConversion"/>
  </si>
  <si>
    <t>CAS: 98-01-1</t>
    <phoneticPr fontId="1" type="noConversion"/>
  </si>
  <si>
    <t>Table S5 The specific data on differential metabolites</t>
    <phoneticPr fontId="1" type="noConversion"/>
  </si>
  <si>
    <r>
      <t>C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</si>
  <si>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</si>
  <si>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</si>
  <si>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ClN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1" type="noConversion"/>
  </si>
  <si>
    <r>
      <t>CHCl</t>
    </r>
    <r>
      <rPr>
        <vertAlign val="subscript"/>
        <sz val="11"/>
        <rFont val="Times New Roman"/>
        <family val="1"/>
      </rPr>
      <t>3</t>
    </r>
  </si>
  <si>
    <r>
      <t>CH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O</t>
    </r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</si>
  <si>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19</t>
    </r>
    <r>
      <rPr>
        <sz val="11"/>
        <rFont val="Times New Roman"/>
        <family val="1"/>
      </rPr>
      <t>N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S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</si>
  <si>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</si>
  <si>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18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</si>
  <si>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phoneticPr fontId="1" type="noConversion"/>
  </si>
  <si>
    <r>
      <t>C</t>
    </r>
    <r>
      <rPr>
        <vertAlign val="subscript"/>
        <sz val="11"/>
        <rFont val="Times New Roman"/>
        <family val="1"/>
      </rPr>
      <t>13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28</t>
    </r>
  </si>
  <si>
    <r>
      <t>C</t>
    </r>
    <r>
      <rPr>
        <vertAlign val="subscript"/>
        <sz val="11"/>
        <rFont val="Times New Roman"/>
        <family val="1"/>
      </rPr>
      <t>15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24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</si>
  <si>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O</t>
    </r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</si>
  <si>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18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</si>
  <si>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2 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</si>
  <si>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</si>
  <si>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phoneticPr fontId="1" type="noConversion"/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</si>
  <si>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22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</si>
  <si>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32 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</si>
  <si>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22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</si>
  <si>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</si>
  <si>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6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</si>
  <si>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</si>
  <si>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</si>
  <si>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4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</si>
  <si>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18</t>
    </r>
    <r>
      <rPr>
        <sz val="11"/>
        <rFont val="Times New Roman"/>
        <family val="1"/>
      </rPr>
      <t>O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</si>
  <si>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O </t>
    </r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</si>
  <si>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27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P</t>
    </r>
    <phoneticPr fontId="1" type="noConversion"/>
  </si>
  <si>
    <r>
      <t>C</t>
    </r>
    <r>
      <rPr>
        <vertAlign val="subscript"/>
        <sz val="11"/>
        <rFont val="Times New Roman"/>
        <family val="1"/>
      </rPr>
      <t>17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34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</si>
  <si>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</si>
  <si>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</si>
  <si>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33</t>
    </r>
    <r>
      <rPr>
        <sz val="11"/>
        <rFont val="Times New Roman"/>
        <family val="1"/>
      </rPr>
      <t>NO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S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</si>
  <si>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18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2 </t>
    </r>
    <phoneticPr fontId="1" type="noConversion"/>
  </si>
  <si>
    <r>
      <t> C</t>
    </r>
    <r>
      <rPr>
        <vertAlign val="subscript"/>
        <sz val="11"/>
        <rFont val="Times New Roman"/>
        <family val="1"/>
      </rPr>
      <t>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</si>
  <si>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Cl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</si>
  <si>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</si>
  <si>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</si>
  <si>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</si>
  <si>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O  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</si>
  <si>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</si>
  <si>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26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</si>
  <si>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</si>
  <si>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N</t>
    </r>
    <phoneticPr fontId="1" type="noConversion"/>
  </si>
  <si>
    <r>
      <t>C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O</t>
    </r>
    <phoneticPr fontId="1" type="noConversion"/>
  </si>
  <si>
    <r>
      <t> 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 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</si>
  <si>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26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</si>
  <si>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</si>
  <si>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</si>
  <si>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11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22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</si>
  <si>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NO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S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</si>
  <si>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</si>
  <si>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 </t>
    </r>
    <phoneticPr fontId="1" type="noConversion"/>
  </si>
  <si>
    <r>
      <t> 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</si>
  <si>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7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O 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</si>
  <si>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</si>
  <si>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NO</t>
    </r>
    <r>
      <rPr>
        <vertAlign val="subscript"/>
        <sz val="11"/>
        <rFont val="Times New Roman"/>
        <family val="1"/>
      </rPr>
      <t>4</t>
    </r>
    <phoneticPr fontId="1" type="noConversion"/>
  </si>
  <si>
    <r>
      <t>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</si>
  <si>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 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</si>
  <si>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16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</si>
  <si>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O</t>
    </r>
    <phoneticPr fontId="1" type="noConversion"/>
  </si>
  <si>
    <r>
      <t>C</t>
    </r>
    <r>
      <rPr>
        <vertAlign val="subscript"/>
        <sz val="11"/>
        <rFont val="Times New Roman"/>
        <family val="1"/>
      </rPr>
      <t>6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O </t>
    </r>
    <phoneticPr fontId="1" type="noConversion"/>
  </si>
  <si>
    <r>
      <t>C</t>
    </r>
    <r>
      <rPr>
        <vertAlign val="subscript"/>
        <sz val="11"/>
        <rFont val="Times New Roman"/>
        <family val="1"/>
      </rPr>
      <t>5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</si>
  <si>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 C</t>
    </r>
    <r>
      <rPr>
        <vertAlign val="subscript"/>
        <sz val="11"/>
        <rFont val="Times New Roman"/>
        <family val="1"/>
      </rPr>
      <t>9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18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</si>
  <si>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14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25</t>
    </r>
    <r>
      <rPr>
        <sz val="11"/>
        <rFont val="Times New Roman"/>
        <family val="1"/>
      </rPr>
      <t>NO</t>
    </r>
    <r>
      <rPr>
        <vertAlign val="subscript"/>
        <sz val="11"/>
        <rFont val="Times New Roman"/>
        <family val="1"/>
      </rPr>
      <t>11</t>
    </r>
    <r>
      <rPr>
        <sz val="11"/>
        <rFont val="Times New Roman"/>
        <family val="1"/>
      </rPr>
      <t> </t>
    </r>
    <phoneticPr fontId="1" type="noConversion"/>
  </si>
  <si>
    <r>
      <t>C</t>
    </r>
    <r>
      <rPr>
        <vertAlign val="subscript"/>
        <sz val="11"/>
        <rFont val="Times New Roman"/>
        <family val="1"/>
      </rPr>
      <t>8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10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</si>
  <si>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11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phoneticPr fontId="1" type="noConversion"/>
  </si>
  <si>
    <r>
      <t>C</t>
    </r>
    <r>
      <rPr>
        <vertAlign val="subscript"/>
        <sz val="11"/>
        <rFont val="Times New Roman"/>
        <family val="1"/>
      </rPr>
      <t>12</t>
    </r>
    <r>
      <rPr>
        <sz val="11"/>
        <rFont val="Times New Roman"/>
        <family val="1"/>
      </rPr>
      <t>H</t>
    </r>
    <r>
      <rPr>
        <vertAlign val="subscript"/>
        <sz val="11"/>
        <rFont val="Times New Roman"/>
        <family val="1"/>
      </rPr>
      <t>20</t>
    </r>
    <r>
      <rPr>
        <sz val="11"/>
        <rFont val="Times New Roman"/>
        <family val="1"/>
      </rPr>
      <t>O</t>
    </r>
    <phoneticPr fontId="1" type="noConversion"/>
  </si>
  <si>
    <r>
      <rPr>
        <sz val="11"/>
        <color theme="1"/>
        <rFont val="Segoe UI Symbol"/>
        <family val="2"/>
      </rPr>
      <t>⑪</t>
    </r>
    <phoneticPr fontId="1" type="noConversion"/>
  </si>
  <si>
    <r>
      <rPr>
        <sz val="11"/>
        <color theme="1"/>
        <rFont val="Segoe UI Symbol"/>
        <family val="2"/>
      </rPr>
      <t>⑫</t>
    </r>
    <phoneticPr fontId="1" type="noConversion"/>
  </si>
  <si>
    <r>
      <rPr>
        <sz val="11"/>
        <color theme="1"/>
        <rFont val="Segoe UI Symbol"/>
        <family val="2"/>
      </rPr>
      <t>⑬</t>
    </r>
    <phoneticPr fontId="1" type="noConversion"/>
  </si>
  <si>
    <r>
      <rPr>
        <sz val="11"/>
        <color theme="1"/>
        <rFont val="Segoe UI Symbol"/>
        <family val="2"/>
      </rPr>
      <t>⑭</t>
    </r>
    <phoneticPr fontId="1" type="noConversion"/>
  </si>
  <si>
    <r>
      <rPr>
        <sz val="11"/>
        <color theme="1"/>
        <rFont val="Segoe UI Symbol"/>
        <family val="2"/>
      </rPr>
      <t>⑮</t>
    </r>
    <phoneticPr fontId="1" type="noConversion"/>
  </si>
  <si>
    <r>
      <rPr>
        <sz val="11"/>
        <color theme="1"/>
        <rFont val="Segoe UI Symbol"/>
        <family val="2"/>
      </rPr>
      <t>⑯</t>
    </r>
    <phoneticPr fontId="1" type="noConversion"/>
  </si>
  <si>
    <r>
      <rPr>
        <sz val="11"/>
        <color theme="1"/>
        <rFont val="Segoe UI Symbol"/>
        <family val="2"/>
      </rPr>
      <t>⑱</t>
    </r>
    <phoneticPr fontId="1" type="noConversion"/>
  </si>
  <si>
    <r>
      <rPr>
        <sz val="11"/>
        <color theme="1"/>
        <rFont val="Segoe UI Symbol"/>
        <family val="2"/>
      </rPr>
      <t>⑲</t>
    </r>
    <phoneticPr fontId="1" type="noConversion"/>
  </si>
  <si>
    <r>
      <rPr>
        <sz val="11"/>
        <color theme="1"/>
        <rFont val="等线"/>
        <family val="2"/>
      </rPr>
      <t>①</t>
    </r>
    <phoneticPr fontId="1" type="noConversion"/>
  </si>
  <si>
    <r>
      <rPr>
        <sz val="11"/>
        <color theme="1"/>
        <rFont val="等线"/>
        <family val="2"/>
      </rPr>
      <t>②</t>
    </r>
    <phoneticPr fontId="1" type="noConversion"/>
  </si>
  <si>
    <r>
      <rPr>
        <sz val="11"/>
        <color theme="1"/>
        <rFont val="等线"/>
        <family val="2"/>
      </rPr>
      <t>③</t>
    </r>
    <phoneticPr fontId="1" type="noConversion"/>
  </si>
  <si>
    <r>
      <rPr>
        <sz val="11"/>
        <color theme="1"/>
        <rFont val="等线"/>
        <family val="2"/>
      </rPr>
      <t>④</t>
    </r>
    <phoneticPr fontId="1" type="noConversion"/>
  </si>
  <si>
    <r>
      <rPr>
        <sz val="11"/>
        <color theme="1"/>
        <rFont val="等线"/>
        <family val="2"/>
      </rPr>
      <t>⑤</t>
    </r>
    <phoneticPr fontId="1" type="noConversion"/>
  </si>
  <si>
    <r>
      <rPr>
        <sz val="11"/>
        <color theme="1"/>
        <rFont val="等线"/>
        <family val="2"/>
      </rPr>
      <t>⑥</t>
    </r>
    <phoneticPr fontId="1" type="noConversion"/>
  </si>
  <si>
    <r>
      <rPr>
        <sz val="11"/>
        <color theme="1"/>
        <rFont val="等线"/>
        <family val="2"/>
      </rPr>
      <t>⑦</t>
    </r>
    <phoneticPr fontId="1" type="noConversion"/>
  </si>
  <si>
    <r>
      <rPr>
        <sz val="11"/>
        <color theme="1"/>
        <rFont val="等线"/>
        <family val="2"/>
      </rPr>
      <t>⑧</t>
    </r>
    <phoneticPr fontId="1" type="noConversion"/>
  </si>
  <si>
    <r>
      <rPr>
        <sz val="11"/>
        <color theme="1"/>
        <rFont val="等线"/>
        <family val="2"/>
      </rPr>
      <t>⑨</t>
    </r>
    <phoneticPr fontId="1" type="noConversion"/>
  </si>
  <si>
    <r>
      <rPr>
        <sz val="11"/>
        <color theme="1"/>
        <rFont val="等线"/>
        <family val="2"/>
      </rPr>
      <t>⑩</t>
    </r>
    <phoneticPr fontId="1" type="noConversion"/>
  </si>
  <si>
    <r>
      <rPr>
        <sz val="11"/>
        <color theme="1"/>
        <rFont val="等线"/>
        <family val="3"/>
        <charset val="128"/>
      </rPr>
      <t>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</si>
</sst>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vertAlign val="subscript"/>
      <sz val="11"/>
      <name val="Times New Roman"/>
      <family val="1"/>
    </font>
    <font>
      <sz val="11"/>
      <name val="宋体"/>
      <family val="1"/>
      <charset val="134"/>
    </font>
    <font>
      <sz val="11"/>
      <color theme="1"/>
      <name val="Segoe UI Symbol"/>
      <family val="2"/>
    </font>
    <font>
      <sz val="11"/>
      <color theme="1"/>
      <name val="等线"/>
      <family val="2"/>
    </font>
    <font>
      <sz val="11"/>
      <color theme="1"/>
      <name val="等线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A8D3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ABFCB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9" fontId="2" fillId="3" borderId="0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3" borderId="0" xfId="0" applyFont="1" applyFill="1" applyBorder="1" applyAlignment="1">
      <alignment vertical="center" wrapText="1"/>
    </xf>
    <xf numFmtId="9" fontId="2" fillId="0" borderId="0" xfId="0" applyNumberFormat="1" applyFont="1" applyBorder="1" applyAlignment="1">
      <alignment horizontal="right" vertical="center" wrapText="1"/>
    </xf>
    <xf numFmtId="11" fontId="2" fillId="0" borderId="0" xfId="0" applyNumberFormat="1" applyFont="1" applyBorder="1" applyAlignment="1">
      <alignment horizontal="right" vertical="center" wrapText="1"/>
    </xf>
    <xf numFmtId="10" fontId="2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7" fillId="0" borderId="0" xfId="0" applyFont="1" applyFill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3398;&#20064;\1.&#26446;&#20964;&#23047;&#23454;&#39564;&#24615;&#25991;&#31456;\4.&#19981;&#21516;&#29289;&#31181;\DF\D+F&#25991;&#31456;&#25163;&#31295;&#36164;&#26009;\&#25991;&#31456;&#21270;&#21512;&#29289;&#32467;&#26500;&#21450;Excel\Veen%20DFand%20Table%20S1.xlsx" TargetMode="External"/><Relationship Id="rId1" Type="http://schemas.openxmlformats.org/officeDocument/2006/relationships/externalLinkPath" Target="/&#23398;&#20064;/1.&#26446;&#20964;&#23047;&#23454;&#39564;&#24615;&#25991;&#31456;/4.&#19981;&#21516;&#29289;&#31181;/DF/D+F&#25991;&#31456;&#25163;&#31295;&#36164;&#26009;/&#25991;&#31456;&#21270;&#21512;&#29289;&#32467;&#26500;&#21450;Excel/Veen%20DFand%20Table%20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覃师姐文章里的草果物质"/>
      <sheetName val="Table S2 D vs F"/>
      <sheetName val="Table S3 pvalue_cut"/>
      <sheetName val="网络药理学记录"/>
      <sheetName val="Table S1 Veen"/>
      <sheetName val="D"/>
      <sheetName val="F"/>
      <sheetName val="中文翻译"/>
      <sheetName val="统计"/>
      <sheetName val="投稿期刊选择"/>
      <sheetName val="投稿使用这部分数据归一化之后的D"/>
      <sheetName val="归一化之后的DF"/>
      <sheetName val="归一化之后的F"/>
    </sheetNames>
    <sheetDataSet>
      <sheetData sheetId="0"/>
      <sheetData sheetId="1">
        <row r="3">
          <cell r="B3" t="str">
            <v>Acetic acid, methyl ester</v>
          </cell>
          <cell r="C3" t="str">
            <v>79-20-9</v>
          </cell>
          <cell r="D3" t="str">
            <v>Esters</v>
          </cell>
          <cell r="G3">
            <v>2.6978173679999999</v>
          </cell>
          <cell r="H3">
            <v>5318867136</v>
          </cell>
          <cell r="I3">
            <v>747805504</v>
          </cell>
          <cell r="J3">
            <v>6505841248</v>
          </cell>
          <cell r="K3">
            <v>1955008992</v>
          </cell>
          <cell r="L3">
            <v>3340327152</v>
          </cell>
          <cell r="M3">
            <v>1256532256</v>
          </cell>
        </row>
        <row r="4">
          <cell r="B4" t="str">
            <v>Ethyl Acetate</v>
          </cell>
          <cell r="C4" t="str">
            <v>141-78-6</v>
          </cell>
          <cell r="D4" t="str">
            <v>Esters</v>
          </cell>
          <cell r="G4">
            <v>3.321565455</v>
          </cell>
          <cell r="H4">
            <v>1217754308</v>
          </cell>
          <cell r="I4">
            <v>81236726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Methyl Alcohol</v>
          </cell>
          <cell r="C5" t="str">
            <v>67-56-1</v>
          </cell>
          <cell r="D5" t="str">
            <v>Alcohols</v>
          </cell>
          <cell r="G5">
            <v>4.473613125</v>
          </cell>
          <cell r="H5">
            <v>0</v>
          </cell>
          <cell r="I5">
            <v>0</v>
          </cell>
          <cell r="J5">
            <v>1507737488</v>
          </cell>
          <cell r="K5">
            <v>0</v>
          </cell>
          <cell r="L5">
            <v>1250575384</v>
          </cell>
          <cell r="M5">
            <v>0</v>
          </cell>
        </row>
        <row r="6">
          <cell r="B6" t="str">
            <v>Butanoic acid, methyl ester</v>
          </cell>
          <cell r="C6" t="str">
            <v>623-42-7</v>
          </cell>
          <cell r="D6" t="str">
            <v>Esters</v>
          </cell>
          <cell r="G6">
            <v>5.2924536839999998</v>
          </cell>
          <cell r="H6">
            <v>0</v>
          </cell>
          <cell r="I6">
            <v>0</v>
          </cell>
          <cell r="J6">
            <v>0</v>
          </cell>
          <cell r="K6">
            <v>95825720</v>
          </cell>
          <cell r="L6">
            <v>120497776</v>
          </cell>
          <cell r="M6">
            <v>163281568</v>
          </cell>
        </row>
        <row r="7">
          <cell r="B7" t="str">
            <v>*-Pinene</v>
          </cell>
          <cell r="C7" t="str">
            <v>80-56-8</v>
          </cell>
          <cell r="D7" t="str">
            <v>Terpenes, Monoterpenes</v>
          </cell>
          <cell r="E7" t="str">
            <v>单萜烯</v>
          </cell>
          <cell r="F7" t="str">
            <v>蒎烯</v>
          </cell>
          <cell r="G7">
            <v>6.2028821049999996</v>
          </cell>
          <cell r="H7">
            <v>59571324434</v>
          </cell>
          <cell r="I7">
            <v>15359688716</v>
          </cell>
          <cell r="J7">
            <v>10345031770</v>
          </cell>
          <cell r="K7">
            <v>49001520082</v>
          </cell>
          <cell r="L7">
            <v>53339635304</v>
          </cell>
          <cell r="M7">
            <v>57847391560</v>
          </cell>
        </row>
        <row r="8">
          <cell r="B8" t="str">
            <v>Trichloromethane</v>
          </cell>
          <cell r="C8" t="str">
            <v>67-66-3</v>
          </cell>
          <cell r="D8" t="str">
            <v>Organo-halide Carcinogen</v>
          </cell>
          <cell r="F8" t="str">
            <v>三氯甲烷</v>
          </cell>
          <cell r="G8">
            <v>6.2924190910000002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27018437</v>
          </cell>
          <cell r="M8">
            <v>0</v>
          </cell>
        </row>
        <row r="9">
          <cell r="B9" t="str">
            <v>Bicyclo[3.1.0]hex-2-ene, 4-methyl-1-(1-methylethyl)-</v>
          </cell>
          <cell r="C9" t="str">
            <v>28634-89-1</v>
          </cell>
          <cell r="D9" t="str">
            <v>olefin</v>
          </cell>
          <cell r="F9" t="str">
            <v>烯烃</v>
          </cell>
          <cell r="G9">
            <v>6.3883085189999997</v>
          </cell>
          <cell r="H9">
            <v>37045902162</v>
          </cell>
          <cell r="I9">
            <v>0</v>
          </cell>
          <cell r="J9">
            <v>77338152984</v>
          </cell>
          <cell r="K9">
            <v>3390549452</v>
          </cell>
          <cell r="L9">
            <v>3391484136</v>
          </cell>
          <cell r="M9">
            <v>3839920913</v>
          </cell>
        </row>
        <row r="10">
          <cell r="B10" t="str">
            <v>Bicyclo[2.2.1]heptane, 2,2-dimethyl-3-methylene-, (1R)-</v>
          </cell>
          <cell r="C10" t="str">
            <v>"5794-03-6</v>
          </cell>
          <cell r="D10" t="str">
            <v>Terpenes, Monoterpenes</v>
          </cell>
          <cell r="G10">
            <v>7.2752400000000002</v>
          </cell>
          <cell r="H10">
            <v>1564254336</v>
          </cell>
          <cell r="I10">
            <v>2740146504</v>
          </cell>
          <cell r="J10">
            <v>5934326690</v>
          </cell>
          <cell r="K10">
            <v>365013363</v>
          </cell>
          <cell r="L10">
            <v>341830458</v>
          </cell>
          <cell r="M10">
            <v>375767300</v>
          </cell>
        </row>
        <row r="11">
          <cell r="B11" t="str">
            <v>Camphene</v>
          </cell>
          <cell r="C11" t="str">
            <v>79-92-5</v>
          </cell>
          <cell r="D11" t="str">
            <v>Terpenes, Monoterpenes</v>
          </cell>
          <cell r="E11" t="str">
            <v>单萜烯</v>
          </cell>
          <cell r="F11" t="str">
            <v>崁烯</v>
          </cell>
          <cell r="G11">
            <v>7.5177489739999999</v>
          </cell>
          <cell r="H11">
            <v>5942139288</v>
          </cell>
          <cell r="I11">
            <v>13549253300</v>
          </cell>
          <cell r="J11">
            <v>11325719068</v>
          </cell>
          <cell r="K11">
            <v>13872904647</v>
          </cell>
          <cell r="L11">
            <v>13573795935</v>
          </cell>
          <cell r="M11">
            <v>18253054689</v>
          </cell>
        </row>
        <row r="12">
          <cell r="B12" t="str">
            <v>Bicyclo[3.1.1]heptane, 6,6-dimethyl-2-methylene-, (1S)-</v>
          </cell>
          <cell r="C12" t="str">
            <v>18172-67-3</v>
          </cell>
          <cell r="D12" t="str">
            <v>Terpenes, Monoterpenes</v>
          </cell>
          <cell r="G12">
            <v>8.8395696770000001</v>
          </cell>
          <cell r="H12">
            <v>66515005913</v>
          </cell>
          <cell r="I12">
            <v>10542180804</v>
          </cell>
          <cell r="J12">
            <v>0</v>
          </cell>
          <cell r="K12">
            <v>169000000000</v>
          </cell>
          <cell r="L12">
            <v>174000000000</v>
          </cell>
          <cell r="M12">
            <v>180000000000</v>
          </cell>
        </row>
        <row r="13">
          <cell r="B13" t="str">
            <v>(4-Chlorophenyl)urea</v>
          </cell>
          <cell r="C13" t="str">
            <v>140-38-5</v>
          </cell>
          <cell r="D13" t="str">
            <v>Other Resources</v>
          </cell>
          <cell r="G13">
            <v>8.9357733330000002</v>
          </cell>
          <cell r="H13">
            <v>0</v>
          </cell>
          <cell r="I13">
            <v>56312805085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Bicyclo[3.1.0]hexane, 4-methylene-1-(1-methylethyl)-</v>
          </cell>
          <cell r="C14" t="str">
            <v>3387-41-5</v>
          </cell>
          <cell r="D14" t="str">
            <v>Terpenes, Monoterpenes</v>
          </cell>
          <cell r="G14">
            <v>9.3535761540000006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3289843559</v>
          </cell>
          <cell r="M14">
            <v>3601956419</v>
          </cell>
        </row>
        <row r="15">
          <cell r="B15" t="str">
            <v>*-Myrcene</v>
          </cell>
          <cell r="C15" t="str">
            <v>123-35-3</v>
          </cell>
          <cell r="D15" t="str">
            <v>Terpenes, Monoterpenes</v>
          </cell>
          <cell r="E15" t="str">
            <v>单萜烯</v>
          </cell>
          <cell r="F15" t="str">
            <v>月桂烯</v>
          </cell>
          <cell r="G15">
            <v>10.902626919999999</v>
          </cell>
          <cell r="H15">
            <v>0</v>
          </cell>
          <cell r="I15">
            <v>0</v>
          </cell>
          <cell r="J15">
            <v>0</v>
          </cell>
          <cell r="K15">
            <v>15452446002</v>
          </cell>
          <cell r="L15">
            <v>16878756180</v>
          </cell>
          <cell r="M15">
            <v>20021757839</v>
          </cell>
        </row>
        <row r="16">
          <cell r="B16" t="str">
            <v>Lys-Cys</v>
          </cell>
          <cell r="C16" t="str">
            <v>106325-92-2</v>
          </cell>
          <cell r="D16" t="str">
            <v>Peptide</v>
          </cell>
          <cell r="F16" t="str">
            <v>肽</v>
          </cell>
          <cell r="G16">
            <v>12.3339</v>
          </cell>
          <cell r="H16">
            <v>0</v>
          </cell>
          <cell r="I16">
            <v>23804605968</v>
          </cell>
          <cell r="J16">
            <v>50889792336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o-Cymene</v>
          </cell>
          <cell r="C17" t="str">
            <v>527-84-4</v>
          </cell>
          <cell r="D17" t="str">
            <v>arene</v>
          </cell>
          <cell r="E17" t="str">
            <v>单萜烯</v>
          </cell>
          <cell r="F17" t="str">
            <v>聚伞花烃</v>
          </cell>
          <cell r="G17">
            <v>14.139837139999999</v>
          </cell>
          <cell r="H17">
            <v>82387537991</v>
          </cell>
          <cell r="I17">
            <v>0</v>
          </cell>
          <cell r="J17">
            <v>5596784872</v>
          </cell>
          <cell r="K17">
            <v>39274437499</v>
          </cell>
          <cell r="L17">
            <v>30640393188</v>
          </cell>
          <cell r="M17">
            <v>38478640118</v>
          </cell>
        </row>
        <row r="18">
          <cell r="B18" t="str">
            <v>Tridecane</v>
          </cell>
          <cell r="C18" t="str">
            <v>629-50-5</v>
          </cell>
          <cell r="D18" t="str">
            <v>Alkanes</v>
          </cell>
          <cell r="G18">
            <v>15.13146296</v>
          </cell>
          <cell r="H18">
            <v>0</v>
          </cell>
          <cell r="I18">
            <v>0</v>
          </cell>
          <cell r="J18">
            <v>2705069520</v>
          </cell>
          <cell r="K18">
            <v>19542004167</v>
          </cell>
          <cell r="L18">
            <v>16033723285</v>
          </cell>
          <cell r="M18">
            <v>30903772092</v>
          </cell>
        </row>
        <row r="19">
          <cell r="B19" t="str">
            <v>2-Nonanone</v>
          </cell>
          <cell r="C19" t="str">
            <v>821-55-6</v>
          </cell>
          <cell r="D19" t="str">
            <v>Ketones</v>
          </cell>
          <cell r="G19">
            <v>17.646973330000002</v>
          </cell>
          <cell r="H19">
            <v>6033987060</v>
          </cell>
          <cell r="I19">
            <v>10144297796</v>
          </cell>
          <cell r="J19">
            <v>6476733660</v>
          </cell>
          <cell r="K19">
            <v>0</v>
          </cell>
          <cell r="L19">
            <v>0</v>
          </cell>
          <cell r="M19">
            <v>0</v>
          </cell>
        </row>
        <row r="20">
          <cell r="B20" t="str">
            <v>Tetradecane</v>
          </cell>
          <cell r="C20" t="str">
            <v>629-59-4</v>
          </cell>
          <cell r="D20" t="str">
            <v>Alkanes</v>
          </cell>
          <cell r="G20">
            <v>17.943950000000001</v>
          </cell>
          <cell r="H20">
            <v>0</v>
          </cell>
          <cell r="I20">
            <v>0</v>
          </cell>
          <cell r="J20">
            <v>0</v>
          </cell>
          <cell r="K20">
            <v>54023498529</v>
          </cell>
          <cell r="L20">
            <v>50715524028</v>
          </cell>
          <cell r="M20">
            <v>83327421320</v>
          </cell>
        </row>
        <row r="21">
          <cell r="B21" t="str">
            <v>p-(1-Propenyl)-toluene</v>
          </cell>
          <cell r="C21" t="str">
            <v>0-00-0 (no-CAS)</v>
          </cell>
          <cell r="D21" t="str">
            <v>N</v>
          </cell>
          <cell r="G21">
            <v>18.877118750000001</v>
          </cell>
          <cell r="H21">
            <v>0</v>
          </cell>
          <cell r="I21">
            <v>2899167625</v>
          </cell>
          <cell r="J21">
            <v>2175382697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Copaene</v>
          </cell>
          <cell r="C22" t="str">
            <v>3856-25-5</v>
          </cell>
          <cell r="D22" t="str">
            <v>Terpenes, Sesquiterpenes</v>
          </cell>
          <cell r="E22" t="str">
            <v>倍半萜</v>
          </cell>
          <cell r="F22" t="str">
            <v>古巴烯</v>
          </cell>
          <cell r="G22">
            <v>20.42235385</v>
          </cell>
          <cell r="H22">
            <v>86715047804</v>
          </cell>
          <cell r="I22">
            <v>61006244968</v>
          </cell>
          <cell r="J22">
            <v>87107971886</v>
          </cell>
          <cell r="K22">
            <v>79297157252</v>
          </cell>
          <cell r="L22">
            <v>80116557256</v>
          </cell>
          <cell r="M22">
            <v>107000000000</v>
          </cell>
        </row>
        <row r="23">
          <cell r="B23" t="str">
            <v>Bicyclo[2.2.1]heptan-2-one, 1,7,7-trimethyl-, (1S)-</v>
          </cell>
          <cell r="C23" t="str">
            <v>464-48-2</v>
          </cell>
          <cell r="D23" t="str">
            <v>Terpenes, Monoterpenes</v>
          </cell>
          <cell r="F23" t="str">
            <v>CAMEO分类为Ketones</v>
          </cell>
          <cell r="G23">
            <v>21.075395650000001</v>
          </cell>
          <cell r="H23">
            <v>0</v>
          </cell>
          <cell r="I23">
            <v>0</v>
          </cell>
          <cell r="J23">
            <v>0</v>
          </cell>
          <cell r="K23">
            <v>3714325760</v>
          </cell>
          <cell r="L23">
            <v>0</v>
          </cell>
          <cell r="M23">
            <v>0</v>
          </cell>
        </row>
        <row r="24">
          <cell r="B24" t="str">
            <v>Benzaldehyde</v>
          </cell>
          <cell r="C24" t="str">
            <v>100-52-7</v>
          </cell>
          <cell r="D24" t="str">
            <v>Aldehydes</v>
          </cell>
          <cell r="G24">
            <v>21.253793330000001</v>
          </cell>
          <cell r="H24">
            <v>5846448279</v>
          </cell>
          <cell r="I24">
            <v>3222088679</v>
          </cell>
          <cell r="J24">
            <v>5808552184</v>
          </cell>
          <cell r="K24">
            <v>31373302294</v>
          </cell>
          <cell r="L24">
            <v>9668239172</v>
          </cell>
          <cell r="M24">
            <v>0</v>
          </cell>
        </row>
        <row r="25">
          <cell r="B25" t="str">
            <v>2-Nonanol</v>
          </cell>
          <cell r="C25" t="str">
            <v>628-99-9</v>
          </cell>
          <cell r="D25" t="str">
            <v>Alcohols</v>
          </cell>
          <cell r="G25">
            <v>21.40837647</v>
          </cell>
          <cell r="H25">
            <v>1930619876</v>
          </cell>
          <cell r="I25">
            <v>2155537092</v>
          </cell>
          <cell r="J25">
            <v>0</v>
          </cell>
          <cell r="K25">
            <v>0</v>
          </cell>
          <cell r="L25">
            <v>5255561864</v>
          </cell>
          <cell r="M25">
            <v>0</v>
          </cell>
        </row>
        <row r="26">
          <cell r="B26" t="str">
            <v>Bicyclo[2.2.1]heptan-2-ol, 1,7,7-trimethyl-, acetate, (1S-endo)-</v>
          </cell>
          <cell r="C26" t="str">
            <v>5655-61-8</v>
          </cell>
          <cell r="D26" t="str">
            <v>Terpenes, Monoterpenes</v>
          </cell>
          <cell r="G26">
            <v>23.17819063</v>
          </cell>
          <cell r="H26">
            <v>0</v>
          </cell>
          <cell r="I26">
            <v>0</v>
          </cell>
          <cell r="J26">
            <v>0</v>
          </cell>
          <cell r="K26">
            <v>47468643712</v>
          </cell>
          <cell r="L26">
            <v>41158270688</v>
          </cell>
          <cell r="M26">
            <v>78137387140</v>
          </cell>
        </row>
        <row r="27">
          <cell r="B27" t="str">
            <v>Caryophyllene</v>
          </cell>
          <cell r="C27" t="str">
            <v>87-44-5</v>
          </cell>
          <cell r="D27" t="str">
            <v>Terpenes, Sesquiterpenes</v>
          </cell>
          <cell r="E27" t="str">
            <v>倍半萜</v>
          </cell>
          <cell r="F27" t="str">
            <v>石竹烯</v>
          </cell>
          <cell r="G27">
            <v>23.639184620000002</v>
          </cell>
          <cell r="H27">
            <v>38569458528</v>
          </cell>
          <cell r="I27">
            <v>18718675606</v>
          </cell>
          <cell r="J27">
            <v>54552259654</v>
          </cell>
          <cell r="K27">
            <v>0</v>
          </cell>
          <cell r="L27">
            <v>0</v>
          </cell>
          <cell r="M27">
            <v>0</v>
          </cell>
        </row>
        <row r="28">
          <cell r="B28" t="str">
            <v>Bicyclo[3.1.1]hept-2-ene-2-carboxaldehyde, 6,6-dimethyl-</v>
          </cell>
          <cell r="C28" t="str">
            <v>564-94-3</v>
          </cell>
          <cell r="D28" t="str">
            <v>Terpenes, Monoterpenes</v>
          </cell>
          <cell r="G28">
            <v>24.701033330000001</v>
          </cell>
          <cell r="H28">
            <v>0</v>
          </cell>
          <cell r="I28">
            <v>0</v>
          </cell>
          <cell r="J28">
            <v>13186554032</v>
          </cell>
          <cell r="K28">
            <v>18242434115</v>
          </cell>
          <cell r="L28">
            <v>24155661912</v>
          </cell>
          <cell r="M28">
            <v>30643040476</v>
          </cell>
        </row>
        <row r="29">
          <cell r="B29" t="str">
            <v>2-Decenal, (Z)-</v>
          </cell>
          <cell r="C29" t="str">
            <v>2497-25-8</v>
          </cell>
          <cell r="D29" t="str">
            <v>Other Resources</v>
          </cell>
          <cell r="G29">
            <v>25.322199999999999</v>
          </cell>
          <cell r="H29">
            <v>0</v>
          </cell>
          <cell r="I29">
            <v>112000000000</v>
          </cell>
          <cell r="J29">
            <v>8070741200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Bicyclo[3.1.1]heptan-3-ol, 6,6-dimethyl-2-methylene-, [1S-(1*,3*,5*)]-</v>
          </cell>
          <cell r="C30" t="str">
            <v>547-61-5</v>
          </cell>
          <cell r="D30" t="str">
            <v>Alcohols</v>
          </cell>
          <cell r="G30">
            <v>25.808779999999999</v>
          </cell>
          <cell r="H30">
            <v>33305944537</v>
          </cell>
          <cell r="I30">
            <v>38638175068</v>
          </cell>
          <cell r="J30">
            <v>27052951192</v>
          </cell>
          <cell r="K30">
            <v>10625462441</v>
          </cell>
          <cell r="L30">
            <v>16656016574</v>
          </cell>
          <cell r="M30">
            <v>16829904059</v>
          </cell>
        </row>
        <row r="31">
          <cell r="B31" t="str">
            <v>Humulene</v>
          </cell>
          <cell r="C31" t="str">
            <v>6753-98-6</v>
          </cell>
          <cell r="D31" t="str">
            <v>Terpenes, Sesquiterpenes</v>
          </cell>
          <cell r="G31">
            <v>26.126774999999999</v>
          </cell>
          <cell r="H31">
            <v>0</v>
          </cell>
          <cell r="I31">
            <v>0</v>
          </cell>
          <cell r="J31">
            <v>0</v>
          </cell>
          <cell r="K31">
            <v>95636356752</v>
          </cell>
          <cell r="L31">
            <v>0</v>
          </cell>
          <cell r="M31">
            <v>124000000000</v>
          </cell>
        </row>
        <row r="32">
          <cell r="B32" t="str">
            <v>Naphthalene, decahydro-4a-methyl-1-methylene-7-(1-methylethenyl)-, [4aR-(4a*,7*,8a*)]-</v>
          </cell>
          <cell r="C32" t="str">
            <v>17066-67-0</v>
          </cell>
          <cell r="D32" t="str">
            <v>Terpenes, Sesquiterpenes</v>
          </cell>
          <cell r="G32">
            <v>27.992312500000001</v>
          </cell>
          <cell r="H32">
            <v>0</v>
          </cell>
          <cell r="I32">
            <v>0</v>
          </cell>
          <cell r="J32">
            <v>0</v>
          </cell>
          <cell r="K32">
            <v>93052263728</v>
          </cell>
          <cell r="L32">
            <v>92068166928</v>
          </cell>
          <cell r="M32">
            <v>133000000000</v>
          </cell>
        </row>
        <row r="33">
          <cell r="B33" t="str">
            <v>Benzaldehyde, 4-(1-methylethyl)-</v>
          </cell>
          <cell r="C33" t="str">
            <v>122-03-2</v>
          </cell>
          <cell r="D33" t="str">
            <v>Terpenes, Monoterpenes</v>
          </cell>
          <cell r="G33">
            <v>30.330159999999999</v>
          </cell>
          <cell r="H33">
            <v>738589769</v>
          </cell>
          <cell r="I33">
            <v>744486382</v>
          </cell>
          <cell r="J33">
            <v>1148975217</v>
          </cell>
          <cell r="K33">
            <v>0</v>
          </cell>
          <cell r="L33">
            <v>0</v>
          </cell>
          <cell r="M33">
            <v>0</v>
          </cell>
        </row>
        <row r="34">
          <cell r="B34" t="str">
            <v>Bicyclo[3.1.1]hept-2-ene-2-methanol, 6,6-dimethyl-</v>
          </cell>
          <cell r="C34" t="str">
            <v>515-00-4</v>
          </cell>
          <cell r="D34" t="str">
            <v>Terpenes, Monoterpenes</v>
          </cell>
          <cell r="G34">
            <v>31.186176469999999</v>
          </cell>
          <cell r="H34">
            <v>0</v>
          </cell>
          <cell r="I34">
            <v>20447647895</v>
          </cell>
          <cell r="J34">
            <v>13136510892</v>
          </cell>
          <cell r="K34">
            <v>4654616683</v>
          </cell>
          <cell r="L34">
            <v>7087356554</v>
          </cell>
          <cell r="M34">
            <v>6055799523</v>
          </cell>
        </row>
        <row r="35">
          <cell r="B35" t="str">
            <v>Estragole</v>
          </cell>
          <cell r="C35" t="str">
            <v>140-67-0</v>
          </cell>
          <cell r="D35" t="str">
            <v>Aromatic</v>
          </cell>
          <cell r="G35">
            <v>32.292469570000002</v>
          </cell>
          <cell r="H35">
            <v>20851154795</v>
          </cell>
          <cell r="I35">
            <v>29952723657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2-Dodecenal</v>
          </cell>
          <cell r="C36" t="str">
            <v>4826-62-4</v>
          </cell>
          <cell r="D36" t="str">
            <v>Aldehydes</v>
          </cell>
          <cell r="G36">
            <v>33.80395</v>
          </cell>
          <cell r="H36">
            <v>0</v>
          </cell>
          <cell r="I36">
            <v>0</v>
          </cell>
          <cell r="J36">
            <v>49006892312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Ala-Gly</v>
          </cell>
          <cell r="C37" t="str">
            <v>687-69-4</v>
          </cell>
          <cell r="D37" t="str">
            <v>Peptide</v>
          </cell>
          <cell r="G37">
            <v>1.68136</v>
          </cell>
          <cell r="H37">
            <v>0</v>
          </cell>
          <cell r="I37">
            <v>0</v>
          </cell>
          <cell r="J37">
            <v>7647207988</v>
          </cell>
          <cell r="K37">
            <v>0</v>
          </cell>
          <cell r="L37">
            <v>6880532740</v>
          </cell>
          <cell r="M37">
            <v>5979973033</v>
          </cell>
        </row>
        <row r="38">
          <cell r="B38" t="str">
            <v>Tricyclo[2.2.1.0(2,6)]heptane, 1,7,7-trimethyl-</v>
          </cell>
          <cell r="C38" t="str">
            <v>508-32-7</v>
          </cell>
          <cell r="D38" t="str">
            <v>Terpenes, Monoterpenes</v>
          </cell>
          <cell r="G38">
            <v>5.7473361900000004</v>
          </cell>
          <cell r="H38">
            <v>0</v>
          </cell>
          <cell r="I38">
            <v>6456981040</v>
          </cell>
          <cell r="J38">
            <v>830296772</v>
          </cell>
          <cell r="K38">
            <v>765026116</v>
          </cell>
          <cell r="L38">
            <v>754510056</v>
          </cell>
          <cell r="M38">
            <v>1017544352</v>
          </cell>
        </row>
        <row r="39">
          <cell r="B39" t="str">
            <v>Hexanal</v>
          </cell>
          <cell r="C39" t="str">
            <v>66-25-1</v>
          </cell>
          <cell r="D39" t="str">
            <v>Aldehydes</v>
          </cell>
          <cell r="G39">
            <v>8.1744222729999994</v>
          </cell>
          <cell r="H39">
            <v>0</v>
          </cell>
          <cell r="I39">
            <v>1286246141</v>
          </cell>
          <cell r="J39">
            <v>4922165520</v>
          </cell>
          <cell r="K39">
            <v>0</v>
          </cell>
          <cell r="L39">
            <v>170506042</v>
          </cell>
          <cell r="M39">
            <v>229133039</v>
          </cell>
        </row>
        <row r="40">
          <cell r="B40" t="str">
            <v>Limonene</v>
          </cell>
          <cell r="C40" t="str">
            <v>138-86-3</v>
          </cell>
          <cell r="D40" t="str">
            <v>Terpenes, Monoterpenes</v>
          </cell>
          <cell r="G40">
            <v>11.89993235</v>
          </cell>
          <cell r="H40">
            <v>201000000000</v>
          </cell>
          <cell r="I40">
            <v>107000000000</v>
          </cell>
          <cell r="J40">
            <v>0</v>
          </cell>
          <cell r="K40">
            <v>46224202699</v>
          </cell>
          <cell r="L40">
            <v>34880357586</v>
          </cell>
          <cell r="M40">
            <v>45283336785</v>
          </cell>
        </row>
        <row r="41">
          <cell r="B41" t="str">
            <v>D-Limonene</v>
          </cell>
          <cell r="C41" t="str">
            <v>5989-27-5</v>
          </cell>
          <cell r="D41" t="str">
            <v>Terpenes, Monoterpenes</v>
          </cell>
          <cell r="G41">
            <v>11.919112500000001</v>
          </cell>
          <cell r="H41">
            <v>0</v>
          </cell>
          <cell r="I41">
            <v>107000000000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B42" t="str">
            <v>3,4,2,4,6-Pentahydroxychalcone</v>
          </cell>
          <cell r="C42" t="str">
            <v>14917-41-0</v>
          </cell>
          <cell r="D42" t="str">
            <v>Ketones</v>
          </cell>
          <cell r="E42" t="str">
            <v>查尔酮</v>
          </cell>
          <cell r="G42">
            <v>22.339400000000001</v>
          </cell>
          <cell r="H42">
            <v>719381366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1,3,7-Octatriene, 3,7-dimethyl-</v>
          </cell>
          <cell r="C43" t="str">
            <v>502-99-8</v>
          </cell>
          <cell r="D43" t="str">
            <v>Terpenes, Monoterpenes</v>
          </cell>
          <cell r="G43">
            <v>13.662826669999999</v>
          </cell>
          <cell r="H43">
            <v>1509985634</v>
          </cell>
          <cell r="I43">
            <v>86240915705</v>
          </cell>
          <cell r="J43">
            <v>1405090130</v>
          </cell>
          <cell r="K43">
            <v>111000000000</v>
          </cell>
          <cell r="L43">
            <v>110000000000</v>
          </cell>
          <cell r="M43">
            <v>752004284</v>
          </cell>
        </row>
        <row r="44">
          <cell r="B44" t="str">
            <v>Homovanillic acid</v>
          </cell>
          <cell r="C44" t="str">
            <v>306-08-1</v>
          </cell>
          <cell r="D44" t="str">
            <v>Phenols</v>
          </cell>
          <cell r="G44">
            <v>14.192259999999999</v>
          </cell>
          <cell r="H44">
            <v>0</v>
          </cell>
          <cell r="I44">
            <v>0</v>
          </cell>
          <cell r="J44">
            <v>18811285967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Tributyl phosphate</v>
          </cell>
          <cell r="C45" t="str">
            <v>126-73-8</v>
          </cell>
          <cell r="D45" t="str">
            <v>Esters</v>
          </cell>
          <cell r="G45">
            <v>16.022200000000002</v>
          </cell>
          <cell r="H45">
            <v>0</v>
          </cell>
          <cell r="I45">
            <v>56216894850</v>
          </cell>
          <cell r="J45">
            <v>44417331879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Pentadecane</v>
          </cell>
          <cell r="C46" t="str">
            <v>629-62-9</v>
          </cell>
          <cell r="D46" t="str">
            <v>Alkanes</v>
          </cell>
          <cell r="G46">
            <v>20.6723</v>
          </cell>
          <cell r="H46">
            <v>0</v>
          </cell>
          <cell r="I46">
            <v>0</v>
          </cell>
          <cell r="J46">
            <v>0</v>
          </cell>
          <cell r="K46">
            <v>55283095209</v>
          </cell>
          <cell r="L46">
            <v>54194585452</v>
          </cell>
          <cell r="M46">
            <v>90114162404</v>
          </cell>
        </row>
        <row r="47">
          <cell r="B47" t="str">
            <v>*-Terpineol</v>
          </cell>
          <cell r="C47" t="str">
            <v>98-55-5</v>
          </cell>
          <cell r="D47" t="str">
            <v>Terpenes, Monoterpenes</v>
          </cell>
          <cell r="E47" t="str">
            <v>含氧单萜</v>
          </cell>
          <cell r="F47" t="str">
            <v>松油醇</v>
          </cell>
          <cell r="G47">
            <v>27.420557689999999</v>
          </cell>
          <cell r="H47">
            <v>138000000000</v>
          </cell>
          <cell r="I47">
            <v>508374826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1,6,10-Dodecatrien-3-ol, 3,7,11-trimethyl-</v>
          </cell>
          <cell r="C48" t="str">
            <v>7212-44-4</v>
          </cell>
          <cell r="D48" t="str">
            <v>Terpenes, Sesquiterpenes</v>
          </cell>
          <cell r="G48">
            <v>40.015715790000002</v>
          </cell>
          <cell r="H48">
            <v>30143494678</v>
          </cell>
          <cell r="I48">
            <v>35595822580</v>
          </cell>
          <cell r="J48">
            <v>0</v>
          </cell>
          <cell r="K48">
            <v>6347510747</v>
          </cell>
          <cell r="L48">
            <v>9071607105</v>
          </cell>
          <cell r="M48">
            <v>17231552014</v>
          </cell>
        </row>
        <row r="49">
          <cell r="B49" t="str">
            <v>N-Acetyl-S-farnesyl-L-cysteine</v>
          </cell>
          <cell r="C49" t="str">
            <v>135304-07-3</v>
          </cell>
          <cell r="D49" t="str">
            <v>Terpenes, Sesquiterpenes</v>
          </cell>
          <cell r="G49">
            <v>2.1332849999999999</v>
          </cell>
          <cell r="H49">
            <v>4667776</v>
          </cell>
          <cell r="I49">
            <v>665280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Neburon</v>
          </cell>
          <cell r="C50" t="str">
            <v>555-37-3</v>
          </cell>
          <cell r="D50" t="str">
            <v>Pesticide</v>
          </cell>
          <cell r="F50" t="str">
            <v>百草隆</v>
          </cell>
          <cell r="G50">
            <v>3.6848299999999998</v>
          </cell>
          <cell r="H50">
            <v>141000000000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Decane</v>
          </cell>
          <cell r="C51" t="str">
            <v>124-18-5</v>
          </cell>
          <cell r="D51" t="str">
            <v>Alkanes</v>
          </cell>
          <cell r="G51">
            <v>5.6646919999999996</v>
          </cell>
          <cell r="H51">
            <v>0</v>
          </cell>
          <cell r="I51">
            <v>0</v>
          </cell>
          <cell r="J51">
            <v>0</v>
          </cell>
          <cell r="K51">
            <v>190049072</v>
          </cell>
          <cell r="L51">
            <v>0</v>
          </cell>
          <cell r="M51">
            <v>0</v>
          </cell>
        </row>
        <row r="52">
          <cell r="B52" t="str">
            <v>p-Xylene</v>
          </cell>
          <cell r="C52" t="str">
            <v>106-42-3</v>
          </cell>
          <cell r="D52" t="str">
            <v>Aromatic</v>
          </cell>
          <cell r="G52">
            <v>9.9979035710000002</v>
          </cell>
          <cell r="H52">
            <v>0</v>
          </cell>
          <cell r="I52">
            <v>0</v>
          </cell>
          <cell r="J52">
            <v>0</v>
          </cell>
          <cell r="K52">
            <v>2031484</v>
          </cell>
          <cell r="L52">
            <v>44868536</v>
          </cell>
          <cell r="M52">
            <v>56013875</v>
          </cell>
        </row>
        <row r="53">
          <cell r="B53" t="str">
            <v>Cyclohexene, 1-methyl-4-(1-methylethylidene)-</v>
          </cell>
          <cell r="C53" t="str">
            <v>586-62-9</v>
          </cell>
          <cell r="D53" t="str">
            <v>Terpenes, Monoterpenes</v>
          </cell>
          <cell r="G53">
            <v>14.52335714</v>
          </cell>
          <cell r="H53">
            <v>22907000705</v>
          </cell>
          <cell r="I53">
            <v>25737366999</v>
          </cell>
          <cell r="J53">
            <v>37299049730</v>
          </cell>
          <cell r="K53">
            <v>3392506559</v>
          </cell>
          <cell r="L53">
            <v>4574538501</v>
          </cell>
          <cell r="M53">
            <v>6694127274</v>
          </cell>
        </row>
        <row r="54">
          <cell r="B54" t="str">
            <v>Octanal</v>
          </cell>
          <cell r="C54" t="str">
            <v>124-13-0</v>
          </cell>
          <cell r="D54" t="str">
            <v>Aldehydes</v>
          </cell>
          <cell r="G54">
            <v>14.767538890000001</v>
          </cell>
          <cell r="H54">
            <v>0</v>
          </cell>
          <cell r="I54">
            <v>26004046100</v>
          </cell>
          <cell r="J54">
            <v>60248252156</v>
          </cell>
          <cell r="K54">
            <v>0</v>
          </cell>
          <cell r="L54">
            <v>11279269938</v>
          </cell>
          <cell r="M54">
            <v>14270775357</v>
          </cell>
        </row>
        <row r="55">
          <cell r="B55" t="str">
            <v>1-Octanol</v>
          </cell>
          <cell r="C55" t="str">
            <v>111-87-5</v>
          </cell>
          <cell r="D55" t="str">
            <v>Alcohols</v>
          </cell>
          <cell r="G55">
            <v>22.602766670000001</v>
          </cell>
          <cell r="H55">
            <v>0</v>
          </cell>
          <cell r="I55">
            <v>0</v>
          </cell>
          <cell r="J55">
            <v>0</v>
          </cell>
          <cell r="K55">
            <v>40920972416</v>
          </cell>
          <cell r="L55">
            <v>37793970236</v>
          </cell>
          <cell r="M55">
            <v>53101859028</v>
          </cell>
        </row>
        <row r="56">
          <cell r="B56" t="str">
            <v>Butyrolactone</v>
          </cell>
          <cell r="C56" t="str">
            <v>96-48-0</v>
          </cell>
          <cell r="D56" t="str">
            <v>Lactones</v>
          </cell>
          <cell r="G56">
            <v>24.58475</v>
          </cell>
          <cell r="H56">
            <v>11576344556</v>
          </cell>
          <cell r="I56">
            <v>8352160516</v>
          </cell>
          <cell r="J56">
            <v>8825068762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Phenol, 3-methyl-</v>
          </cell>
          <cell r="C57" t="str">
            <v>108-39-4</v>
          </cell>
          <cell r="D57" t="str">
            <v>Pesticide</v>
          </cell>
          <cell r="F57" t="str">
            <v>农药-杀虫剂</v>
          </cell>
          <cell r="G57">
            <v>41.130659999999999</v>
          </cell>
          <cell r="H57">
            <v>21176652351</v>
          </cell>
          <cell r="I57">
            <v>18004870737</v>
          </cell>
          <cell r="J57">
            <v>22404344204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Hexadecanoic acid, methyl ester</v>
          </cell>
          <cell r="C58" t="str">
            <v>112-39-0</v>
          </cell>
          <cell r="D58" t="str">
            <v>fatty acid derivative</v>
          </cell>
          <cell r="G58">
            <v>43.576799999999999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375364490</v>
          </cell>
          <cell r="M58">
            <v>604548051</v>
          </cell>
        </row>
        <row r="59">
          <cell r="B59" t="str">
            <v>Toluene</v>
          </cell>
          <cell r="C59" t="str">
            <v>108-88-3</v>
          </cell>
          <cell r="D59" t="str">
            <v>Aromatic</v>
          </cell>
          <cell r="G59">
            <v>6.765695</v>
          </cell>
          <cell r="H59">
            <v>0</v>
          </cell>
          <cell r="I59">
            <v>237147952</v>
          </cell>
          <cell r="J59">
            <v>0</v>
          </cell>
          <cell r="K59">
            <v>0</v>
          </cell>
          <cell r="L59">
            <v>77689607</v>
          </cell>
          <cell r="M59">
            <v>0</v>
          </cell>
        </row>
        <row r="60">
          <cell r="B60" t="str">
            <v>2-Heptanol</v>
          </cell>
          <cell r="C60" t="str">
            <v>543-49-7</v>
          </cell>
          <cell r="D60" t="str">
            <v>Alcohols</v>
          </cell>
          <cell r="G60">
            <v>15.860775</v>
          </cell>
          <cell r="H60">
            <v>1012581409</v>
          </cell>
          <cell r="I60">
            <v>1543209317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Acetaldehyde</v>
          </cell>
          <cell r="C61" t="str">
            <v>75-07-0</v>
          </cell>
          <cell r="D61" t="str">
            <v>Aldehydes</v>
          </cell>
          <cell r="G61">
            <v>2.0263762500000002</v>
          </cell>
          <cell r="H61">
            <v>255373152</v>
          </cell>
          <cell r="I61">
            <v>0</v>
          </cell>
          <cell r="J61">
            <v>72116381944</v>
          </cell>
          <cell r="K61">
            <v>0</v>
          </cell>
          <cell r="L61">
            <v>0</v>
          </cell>
          <cell r="M61">
            <v>0</v>
          </cell>
        </row>
        <row r="62">
          <cell r="B62" t="str">
            <v>2-n-Butyl furan</v>
          </cell>
          <cell r="C62" t="str">
            <v>4466-24-4</v>
          </cell>
          <cell r="D62" t="str">
            <v>Organic heterocyclic compound, furans</v>
          </cell>
          <cell r="G62">
            <v>9.8956233329999996</v>
          </cell>
          <cell r="H62">
            <v>205615105</v>
          </cell>
          <cell r="I62">
            <v>7411663832</v>
          </cell>
          <cell r="J62">
            <v>10751002786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Heptanal</v>
          </cell>
          <cell r="C63" t="str">
            <v>111-71-7</v>
          </cell>
          <cell r="D63" t="str">
            <v>Aldehydes</v>
          </cell>
          <cell r="G63">
            <v>11.54358571</v>
          </cell>
          <cell r="H63">
            <v>935706774</v>
          </cell>
          <cell r="I63">
            <v>1326551060</v>
          </cell>
          <cell r="J63">
            <v>1746487114</v>
          </cell>
          <cell r="K63">
            <v>574459909</v>
          </cell>
          <cell r="L63">
            <v>878255158</v>
          </cell>
          <cell r="M63">
            <v>1261368313</v>
          </cell>
        </row>
        <row r="64">
          <cell r="B64" t="str">
            <v>2-Undecanone</v>
          </cell>
          <cell r="C64" t="str">
            <v>112-12-9</v>
          </cell>
          <cell r="D64" t="str">
            <v>Ketones</v>
          </cell>
          <cell r="G64">
            <v>23.79175</v>
          </cell>
          <cell r="H64">
            <v>4181541848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Alloaromadendrene</v>
          </cell>
          <cell r="C65" t="str">
            <v>25246-27-9</v>
          </cell>
          <cell r="D65" t="str">
            <v>Terpenes, Sesquiterpenes</v>
          </cell>
          <cell r="G65">
            <v>25.298728570000002</v>
          </cell>
          <cell r="H65">
            <v>70225072517</v>
          </cell>
          <cell r="I65">
            <v>0</v>
          </cell>
          <cell r="J65">
            <v>70325672093</v>
          </cell>
          <cell r="K65">
            <v>0</v>
          </cell>
          <cell r="L65">
            <v>30016509129</v>
          </cell>
          <cell r="M65">
            <v>54477910339</v>
          </cell>
        </row>
        <row r="66">
          <cell r="B66" t="str">
            <v>*-Muurolene</v>
          </cell>
          <cell r="C66" t="str">
            <v>30021-74-0</v>
          </cell>
          <cell r="D66" t="str">
            <v>Terpenes, Sesquiterpenes</v>
          </cell>
          <cell r="E66" t="str">
            <v>倍半萜</v>
          </cell>
          <cell r="F66" t="str">
            <v>*-衣兰油烯</v>
          </cell>
          <cell r="G66">
            <v>26.900200000000002</v>
          </cell>
          <cell r="H66">
            <v>101000000000</v>
          </cell>
          <cell r="I66">
            <v>76047168794</v>
          </cell>
          <cell r="J66">
            <v>138000000000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Naphthalene, 1,2,3,5,6,8a-hexahydro-4,7-dimethyl-1-(1-methylethyl)-, (1S-cis)-</v>
          </cell>
          <cell r="C67" t="str">
            <v>483-76-1</v>
          </cell>
          <cell r="D67" t="str">
            <v>Terpenes, Sesquiterpenes</v>
          </cell>
          <cell r="G67">
            <v>29.517499999999998</v>
          </cell>
          <cell r="H67">
            <v>44458704138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2-Decen-1-ol, (E)-</v>
          </cell>
          <cell r="C68" t="str">
            <v>18409-18-2</v>
          </cell>
          <cell r="D68" t="str">
            <v>Other Resources</v>
          </cell>
          <cell r="G68">
            <v>32.385899999999999</v>
          </cell>
          <cell r="H68">
            <v>2437789865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(3S,3aR,3bR,4S,7R,7aR)-4-Isopropyl-3,7-dimethyloctahydro-1H-cyclopenta[1,3]cyclopropa[1,2]benzen-3-ol</v>
          </cell>
          <cell r="C69" t="str">
            <v>23445-02-5</v>
          </cell>
          <cell r="D69" t="str">
            <v>Terpenes, Sesquiterpenes</v>
          </cell>
          <cell r="G69">
            <v>36.891500000000001</v>
          </cell>
          <cell r="H69">
            <v>28584323364</v>
          </cell>
          <cell r="I69">
            <v>9929972380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 t="str">
            <v>2-Hydroxyhippuric acid</v>
          </cell>
          <cell r="C70" t="str">
            <v>487-54-7</v>
          </cell>
          <cell r="D70" t="str">
            <v>carboxylic acid</v>
          </cell>
          <cell r="G70">
            <v>44.329000000000001</v>
          </cell>
          <cell r="H70">
            <v>1365704180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Furan, 2-pentyl-</v>
          </cell>
          <cell r="C71" t="str">
            <v>3777-69-3</v>
          </cell>
          <cell r="D71" t="str">
            <v>Organic heterocyclic compound, furans</v>
          </cell>
          <cell r="G71">
            <v>13.0649</v>
          </cell>
          <cell r="H71">
            <v>0</v>
          </cell>
          <cell r="I71">
            <v>2160560769</v>
          </cell>
          <cell r="J71">
            <v>905029048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*-Terpinene</v>
          </cell>
          <cell r="C72" t="str">
            <v>99-85-4</v>
          </cell>
          <cell r="D72" t="str">
            <v>Terpenes, Monoterpenes</v>
          </cell>
          <cell r="E72" t="str">
            <v>单萜烯</v>
          </cell>
          <cell r="F72" t="str">
            <v>松油烯</v>
          </cell>
          <cell r="G72">
            <v>13.450875</v>
          </cell>
          <cell r="H72">
            <v>0</v>
          </cell>
          <cell r="I72">
            <v>45978908320</v>
          </cell>
          <cell r="J72">
            <v>51884297547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2-Octenal, (E)-</v>
          </cell>
          <cell r="C73" t="str">
            <v>2548-87-0</v>
          </cell>
          <cell r="D73" t="str">
            <v>Aldehydes</v>
          </cell>
          <cell r="G73">
            <v>18.704583329999998</v>
          </cell>
          <cell r="H73">
            <v>0</v>
          </cell>
          <cell r="I73">
            <v>28234654648</v>
          </cell>
          <cell r="J73">
            <v>88418074877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*-Cubebene</v>
          </cell>
          <cell r="C74" t="str">
            <v>17699-14-8</v>
          </cell>
          <cell r="D74" t="str">
            <v>Terpenes, Sesquiterpenes</v>
          </cell>
          <cell r="G74">
            <v>19.45955</v>
          </cell>
          <cell r="H74">
            <v>0</v>
          </cell>
          <cell r="I74">
            <v>32631413559</v>
          </cell>
          <cell r="J74">
            <v>0</v>
          </cell>
          <cell r="K74">
            <v>0</v>
          </cell>
          <cell r="L74">
            <v>4469235960</v>
          </cell>
          <cell r="M74">
            <v>7350759546</v>
          </cell>
        </row>
        <row r="75">
          <cell r="B75" t="str">
            <v>Furfural</v>
          </cell>
          <cell r="C75" t="str">
            <v>CAS: 98-01-1</v>
          </cell>
          <cell r="D75" t="str">
            <v>Organic heterocyclic compound, furans</v>
          </cell>
          <cell r="G75">
            <v>19.588533330000001</v>
          </cell>
          <cell r="H75">
            <v>0</v>
          </cell>
          <cell r="I75">
            <v>35666784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 t="str">
            <v>2H-Pyran-2-one</v>
          </cell>
          <cell r="C76" t="str">
            <v>504-31-4</v>
          </cell>
          <cell r="D76" t="str">
            <v>Organic heteromonocyclic compound, Pyrans</v>
          </cell>
          <cell r="G76">
            <v>29.758166670000001</v>
          </cell>
          <cell r="H76">
            <v>0</v>
          </cell>
          <cell r="I76">
            <v>1208216326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 t="str">
            <v>Creosol</v>
          </cell>
          <cell r="C77" t="str">
            <v>93-51-6</v>
          </cell>
          <cell r="D77" t="str">
            <v>Aromatic</v>
          </cell>
          <cell r="G77">
            <v>37.286066669999997</v>
          </cell>
          <cell r="H77">
            <v>0</v>
          </cell>
          <cell r="I77">
            <v>9455497429</v>
          </cell>
          <cell r="J77">
            <v>12299635855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Bicyclo[3.1.1]hept-2-ene, 3,6,6-trimethyl-</v>
          </cell>
          <cell r="C78" t="str">
            <v>4889-83-2</v>
          </cell>
          <cell r="D78" t="str">
            <v>Other Resources</v>
          </cell>
          <cell r="G78">
            <v>6.1797899999999997</v>
          </cell>
          <cell r="H78">
            <v>0</v>
          </cell>
          <cell r="I78">
            <v>0</v>
          </cell>
          <cell r="J78">
            <v>48615688208</v>
          </cell>
          <cell r="K78">
            <v>49001520082</v>
          </cell>
          <cell r="L78">
            <v>0</v>
          </cell>
          <cell r="M78">
            <v>0</v>
          </cell>
        </row>
        <row r="79">
          <cell r="B79" t="str">
            <v>3-Carene</v>
          </cell>
          <cell r="C79" t="str">
            <v>13466-78-9</v>
          </cell>
          <cell r="D79" t="str">
            <v>Terpenes, Monoterpenes</v>
          </cell>
          <cell r="E79" t="str">
            <v>单萜烯</v>
          </cell>
          <cell r="F79" t="str">
            <v>蒈烯</v>
          </cell>
          <cell r="G79">
            <v>10.2936</v>
          </cell>
          <cell r="H79">
            <v>0</v>
          </cell>
          <cell r="I79">
            <v>0</v>
          </cell>
          <cell r="J79">
            <v>83183101975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Decanal</v>
          </cell>
          <cell r="C80" t="str">
            <v>112-31-2</v>
          </cell>
          <cell r="D80" t="str">
            <v>Aldehydes</v>
          </cell>
          <cell r="G80">
            <v>20.64</v>
          </cell>
          <cell r="H80">
            <v>0</v>
          </cell>
          <cell r="I80">
            <v>0</v>
          </cell>
          <cell r="J80">
            <v>11463018968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2-n-Octylfuran</v>
          </cell>
          <cell r="C81" t="str">
            <v>4179-38-8</v>
          </cell>
          <cell r="D81" t="str">
            <v>Organic heterocyclic compound, furans</v>
          </cell>
          <cell r="G81">
            <v>21.7424</v>
          </cell>
          <cell r="H81">
            <v>0</v>
          </cell>
          <cell r="I81">
            <v>0</v>
          </cell>
          <cell r="J81">
            <v>63769541496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Cyclohexane, 1-ethenyl-1-methyl-2,4-bis(1-methylethenyl)-, [1S-(1*,2*,4*)]-</v>
          </cell>
          <cell r="C82" t="str">
            <v>515-13-9</v>
          </cell>
          <cell r="D82" t="str">
            <v>Terpenes, Sesquiterpenes</v>
          </cell>
          <cell r="G82">
            <v>23.4696</v>
          </cell>
          <cell r="H82">
            <v>0</v>
          </cell>
          <cell r="I82">
            <v>0</v>
          </cell>
          <cell r="J82">
            <v>20970648504</v>
          </cell>
          <cell r="K82">
            <v>0</v>
          </cell>
          <cell r="L82">
            <v>37362937818</v>
          </cell>
          <cell r="M82">
            <v>0</v>
          </cell>
        </row>
        <row r="83">
          <cell r="B83" t="str">
            <v>Methyl valerate</v>
          </cell>
          <cell r="C83" t="str">
            <v>624-24-8</v>
          </cell>
          <cell r="D83" t="str">
            <v>Esters</v>
          </cell>
          <cell r="G83">
            <v>8.3795760000000001</v>
          </cell>
          <cell r="H83">
            <v>0</v>
          </cell>
          <cell r="I83">
            <v>0</v>
          </cell>
          <cell r="J83">
            <v>0</v>
          </cell>
          <cell r="K83">
            <v>61694880</v>
          </cell>
          <cell r="L83">
            <v>0</v>
          </cell>
          <cell r="M83">
            <v>52011522</v>
          </cell>
        </row>
        <row r="84">
          <cell r="B84" t="str">
            <v>Octanoic acid, methyl ester</v>
          </cell>
          <cell r="C84" t="str">
            <v>111-11-5</v>
          </cell>
          <cell r="D84" t="str">
            <v>carboxylic acid</v>
          </cell>
          <cell r="G84">
            <v>17.684799999999999</v>
          </cell>
          <cell r="H84">
            <v>0</v>
          </cell>
          <cell r="I84">
            <v>0</v>
          </cell>
          <cell r="J84">
            <v>0</v>
          </cell>
          <cell r="K84">
            <v>8584054386</v>
          </cell>
          <cell r="L84">
            <v>11256562168</v>
          </cell>
          <cell r="M84">
            <v>6168801814</v>
          </cell>
        </row>
        <row r="85">
          <cell r="B85" t="str">
            <v>Acetic acid, octyl ester</v>
          </cell>
          <cell r="C85" t="str">
            <v>112-14-1</v>
          </cell>
          <cell r="D85" t="str">
            <v>carboxylic acid</v>
          </cell>
          <cell r="G85">
            <v>20.0229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65891734336</v>
          </cell>
        </row>
        <row r="86">
          <cell r="B86" t="str">
            <v>Cyclohexane, 1-ethenyl-1-methyl-2,4-bis(1-methylethenyl)-, (1*,2*,4*)-</v>
          </cell>
          <cell r="C86" t="str">
            <v>33880-83-0</v>
          </cell>
          <cell r="D86" t="str">
            <v>Other Resources</v>
          </cell>
          <cell r="G86">
            <v>23.493200000000002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37362937818</v>
          </cell>
          <cell r="M86">
            <v>0</v>
          </cell>
        </row>
        <row r="87">
          <cell r="B87" t="str">
            <v>Dodecane</v>
          </cell>
          <cell r="C87" t="str">
            <v>112-40-3</v>
          </cell>
          <cell r="D87" t="str">
            <v>Alkanes</v>
          </cell>
          <cell r="G87">
            <v>12.09393333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1543408418</v>
          </cell>
          <cell r="M87">
            <v>0</v>
          </cell>
        </row>
        <row r="88">
          <cell r="B88" t="str">
            <v>Methylamine, N,N-dimethyl-</v>
          </cell>
          <cell r="C88" t="str">
            <v>75-50-3</v>
          </cell>
          <cell r="D88" t="str">
            <v>Amines, Phosphines, and Pyridines</v>
          </cell>
          <cell r="G88">
            <v>2.242736667</v>
          </cell>
          <cell r="H88">
            <v>0</v>
          </cell>
          <cell r="I88">
            <v>0</v>
          </cell>
          <cell r="J88">
            <v>0</v>
          </cell>
          <cell r="K88">
            <v>61640748238</v>
          </cell>
          <cell r="L88">
            <v>5869038704</v>
          </cell>
          <cell r="M88">
            <v>63408920136</v>
          </cell>
        </row>
        <row r="89">
          <cell r="B89" t="str">
            <v>4-Hydroxybenzoic acid</v>
          </cell>
          <cell r="C89" t="str">
            <v>99-96-7</v>
          </cell>
          <cell r="D89" t="str">
            <v>phenols</v>
          </cell>
          <cell r="F89" t="str">
            <v>防腐剂,天然的？</v>
          </cell>
          <cell r="G89">
            <v>8.8024900000000006</v>
          </cell>
          <cell r="H89">
            <v>0</v>
          </cell>
          <cell r="I89">
            <v>0</v>
          </cell>
          <cell r="J89">
            <v>0</v>
          </cell>
          <cell r="K89">
            <v>24098528640</v>
          </cell>
          <cell r="L89">
            <v>0</v>
          </cell>
          <cell r="M89">
            <v>0</v>
          </cell>
        </row>
        <row r="90">
          <cell r="B90" t="str">
            <v>Octane, 1-methoxy-</v>
          </cell>
          <cell r="C90" t="str">
            <v>929-56-6</v>
          </cell>
          <cell r="D90" t="str">
            <v>Other Resources</v>
          </cell>
          <cell r="G90">
            <v>10.549099999999999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741835095</v>
          </cell>
          <cell r="M90">
            <v>0</v>
          </cell>
        </row>
        <row r="91">
          <cell r="B91" t="str">
            <v>L-Cysteine</v>
          </cell>
          <cell r="C91" t="str">
            <v>52-90-4</v>
          </cell>
          <cell r="D91" t="str">
            <v>amino acid</v>
          </cell>
          <cell r="G91">
            <v>11.83615</v>
          </cell>
          <cell r="H91">
            <v>0</v>
          </cell>
          <cell r="I91">
            <v>0</v>
          </cell>
          <cell r="J91">
            <v>0</v>
          </cell>
          <cell r="K91">
            <v>915579268</v>
          </cell>
          <cell r="L91">
            <v>448309302</v>
          </cell>
          <cell r="M91">
            <v>0</v>
          </cell>
        </row>
        <row r="92">
          <cell r="B92" t="str">
            <v>2,6-Dimethyl-1,3,5,7-octatetraene, E,E-</v>
          </cell>
          <cell r="C92" t="str">
            <v>460-01-5</v>
          </cell>
          <cell r="D92" t="str">
            <v>olefin</v>
          </cell>
          <cell r="G92">
            <v>18.840699999999998</v>
          </cell>
          <cell r="H92">
            <v>0</v>
          </cell>
          <cell r="I92">
            <v>0</v>
          </cell>
          <cell r="J92">
            <v>0</v>
          </cell>
          <cell r="K92">
            <v>496436141</v>
          </cell>
          <cell r="L92">
            <v>0</v>
          </cell>
          <cell r="M92">
            <v>0</v>
          </cell>
        </row>
        <row r="93">
          <cell r="B93" t="str">
            <v>1-Heptanol</v>
          </cell>
          <cell r="C93" t="str">
            <v>111-70-6</v>
          </cell>
          <cell r="D93" t="str">
            <v>Alcohols</v>
          </cell>
          <cell r="G93">
            <v>19.55523333</v>
          </cell>
          <cell r="H93">
            <v>0</v>
          </cell>
          <cell r="I93">
            <v>0</v>
          </cell>
          <cell r="J93">
            <v>0</v>
          </cell>
          <cell r="K93">
            <v>6773402346</v>
          </cell>
          <cell r="L93">
            <v>0</v>
          </cell>
          <cell r="M93">
            <v>7627990720</v>
          </cell>
        </row>
        <row r="94">
          <cell r="B94" t="str">
            <v>Nonanoic acid, methyl ester</v>
          </cell>
          <cell r="C94" t="str">
            <v>1731-84-6</v>
          </cell>
          <cell r="D94" t="str">
            <v>Esters</v>
          </cell>
          <cell r="G94">
            <v>20.486599999999999</v>
          </cell>
          <cell r="H94">
            <v>0</v>
          </cell>
          <cell r="I94">
            <v>0</v>
          </cell>
          <cell r="J94">
            <v>0</v>
          </cell>
          <cell r="K94">
            <v>32488346832</v>
          </cell>
          <cell r="L94">
            <v>0</v>
          </cell>
          <cell r="M94">
            <v>0</v>
          </cell>
        </row>
        <row r="95">
          <cell r="B95" t="str">
            <v>(-)-*-Bourbonene</v>
          </cell>
          <cell r="C95" t="str">
            <v>5208-59-3</v>
          </cell>
          <cell r="D95" t="str">
            <v>Terpenes, Sesquiterpenes</v>
          </cell>
          <cell r="G95">
            <v>21.193566669999999</v>
          </cell>
          <cell r="H95">
            <v>0</v>
          </cell>
          <cell r="I95">
            <v>0</v>
          </cell>
          <cell r="J95">
            <v>0</v>
          </cell>
          <cell r="K95">
            <v>82158734985</v>
          </cell>
          <cell r="L95">
            <v>71482443456</v>
          </cell>
          <cell r="M95">
            <v>112000000000</v>
          </cell>
        </row>
        <row r="96">
          <cell r="B96" t="str">
            <v>(S,1Z,6Z)-8-Isopropyl-1-methyl-5-methylenecyclodeca-1,6-diene</v>
          </cell>
          <cell r="C96" t="str">
            <v>317819-80-0</v>
          </cell>
          <cell r="D96" t="str">
            <v>Terpenes, Sesquiterpenes</v>
          </cell>
          <cell r="G96">
            <v>25.158799999999999</v>
          </cell>
          <cell r="H96">
            <v>0</v>
          </cell>
          <cell r="I96">
            <v>0</v>
          </cell>
          <cell r="J96">
            <v>0</v>
          </cell>
          <cell r="K96">
            <v>8832681522</v>
          </cell>
          <cell r="L96">
            <v>7977852472</v>
          </cell>
          <cell r="M96">
            <v>23151772044</v>
          </cell>
        </row>
        <row r="97">
          <cell r="B97" t="str">
            <v>5-Decen-1-ol, (E)-</v>
          </cell>
          <cell r="C97" t="str">
            <v>56578-18-8</v>
          </cell>
          <cell r="D97" t="str">
            <v>Esters</v>
          </cell>
          <cell r="G97">
            <v>32.027700000000003</v>
          </cell>
          <cell r="H97">
            <v>0</v>
          </cell>
          <cell r="I97">
            <v>0</v>
          </cell>
          <cell r="J97">
            <v>0</v>
          </cell>
          <cell r="K97">
            <v>6556257559</v>
          </cell>
          <cell r="L97">
            <v>0</v>
          </cell>
          <cell r="M97">
            <v>0</v>
          </cell>
        </row>
        <row r="98">
          <cell r="B98" t="str">
            <v>1-Butanol, 3-methyl-, propanoate</v>
          </cell>
          <cell r="C98" t="str">
            <v>105-68-0</v>
          </cell>
          <cell r="D98" t="str">
            <v>Esters</v>
          </cell>
          <cell r="G98">
            <v>11.754200000000001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256493932</v>
          </cell>
          <cell r="M98">
            <v>0</v>
          </cell>
        </row>
        <row r="99">
          <cell r="B99" t="str">
            <v>2-Hexanol</v>
          </cell>
          <cell r="C99" t="str">
            <v>626-93-7</v>
          </cell>
          <cell r="D99" t="str">
            <v>Alcohols</v>
          </cell>
          <cell r="G99">
            <v>12.91658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68533296</v>
          </cell>
          <cell r="M99">
            <v>16445928</v>
          </cell>
        </row>
        <row r="100">
          <cell r="B100" t="str">
            <v>Acetic acid, heptyl ester</v>
          </cell>
          <cell r="C100" t="str">
            <v>112-06-1</v>
          </cell>
          <cell r="D100" t="str">
            <v>Esters</v>
          </cell>
          <cell r="G100">
            <v>17.252300000000002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2831279012</v>
          </cell>
          <cell r="M100">
            <v>0</v>
          </cell>
        </row>
        <row r="101">
          <cell r="B101" t="str">
            <v>Galacto-N-biose</v>
          </cell>
          <cell r="C101" t="str">
            <v>20972-29-6</v>
          </cell>
          <cell r="D101" t="str">
            <v>carboxamide</v>
          </cell>
          <cell r="G101">
            <v>15.2919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58553602534</v>
          </cell>
        </row>
        <row r="102">
          <cell r="B102" t="str">
            <v>Acetic acid, nonyl ester</v>
          </cell>
          <cell r="C102" t="str">
            <v>143-13-5</v>
          </cell>
          <cell r="D102" t="str">
            <v>Esters</v>
          </cell>
          <cell r="G102">
            <v>23.155799999999999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74249012368</v>
          </cell>
        </row>
        <row r="103">
          <cell r="B103" t="str">
            <v>Naphthalene, 1,2,4a,5,6,8a-hexahydro-4,7-dimethyl-1-(1-methylethyl)-, [1S-(1*,4a*,8a*)]-</v>
          </cell>
          <cell r="C103" t="str">
            <v>24406-05-1</v>
          </cell>
          <cell r="D103" t="str">
            <v>Terpenes, Sesquiterpenes</v>
          </cell>
          <cell r="G103">
            <v>30.8504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1157566812</v>
          </cell>
        </row>
        <row r="106">
          <cell r="G106" t="str">
            <v>Origin绘制饼图的数据</v>
          </cell>
          <cell r="H106" t="str">
            <v>已修改草不隆为杀虫剂一类</v>
          </cell>
        </row>
        <row r="107">
          <cell r="B107" t="str">
            <v>Copaene</v>
          </cell>
          <cell r="C107" t="str">
            <v>3856-25-5</v>
          </cell>
          <cell r="D107" t="str">
            <v>Terpenes, Sesquiterpenes</v>
          </cell>
          <cell r="E107">
            <v>34</v>
          </cell>
          <cell r="F107" t="str">
            <v>Terpenes</v>
          </cell>
          <cell r="G107" t="str">
            <v>Terpenes</v>
          </cell>
          <cell r="H107">
            <v>1</v>
          </cell>
          <cell r="I107">
            <v>34</v>
          </cell>
        </row>
        <row r="108">
          <cell r="B108" t="str">
            <v>Caryophyllene</v>
          </cell>
          <cell r="C108" t="str">
            <v>87-44-5</v>
          </cell>
          <cell r="D108" t="str">
            <v>Terpenes, Sesquiterpenes</v>
          </cell>
          <cell r="G108" t="str">
            <v>Phenols</v>
          </cell>
          <cell r="H108">
            <v>2</v>
          </cell>
          <cell r="I108">
            <v>2</v>
          </cell>
        </row>
        <row r="109">
          <cell r="B109" t="str">
            <v>Humulene</v>
          </cell>
          <cell r="C109" t="str">
            <v>6753-98-6</v>
          </cell>
          <cell r="D109" t="str">
            <v>Terpenes, Sesquiterpenes</v>
          </cell>
          <cell r="G109" t="str">
            <v>Pesticide</v>
          </cell>
          <cell r="H109">
            <v>3</v>
          </cell>
          <cell r="I109">
            <v>2</v>
          </cell>
        </row>
        <row r="110">
          <cell r="B110" t="str">
            <v>Naphthalene, decahydro-4a-methyl-1-methylene-7-(1-methylethenyl)-, [4aR-(4a*,7*,8a*)]-</v>
          </cell>
          <cell r="C110" t="str">
            <v>17066-67-0</v>
          </cell>
          <cell r="D110" t="str">
            <v>Terpenes, Sesquiterpenes</v>
          </cell>
          <cell r="G110" t="str">
            <v>Peptide</v>
          </cell>
          <cell r="H110">
            <v>4</v>
          </cell>
          <cell r="I110">
            <v>2</v>
          </cell>
        </row>
        <row r="111">
          <cell r="B111" t="str">
            <v>1,6,10-Dodecatrien-3-ol, 3,7,11-trimethyl-</v>
          </cell>
          <cell r="C111" t="str">
            <v>7212-44-4</v>
          </cell>
          <cell r="D111" t="str">
            <v>Terpenes, Sesquiterpenes</v>
          </cell>
          <cell r="G111" t="str">
            <v>Other Resources</v>
          </cell>
          <cell r="H111">
            <v>5</v>
          </cell>
          <cell r="I111">
            <v>6</v>
          </cell>
        </row>
        <row r="112">
          <cell r="B112" t="str">
            <v>N-Acetyl-S-farnesyl-L-cysteine</v>
          </cell>
          <cell r="C112" t="str">
            <v>135304-07-3</v>
          </cell>
          <cell r="D112" t="str">
            <v>Terpenes, Sesquiterpenes</v>
          </cell>
          <cell r="G112" t="str">
            <v>Organo-halide Carcinogen</v>
          </cell>
          <cell r="H112">
            <v>6</v>
          </cell>
          <cell r="I112">
            <v>1</v>
          </cell>
        </row>
        <row r="113">
          <cell r="B113" t="str">
            <v>Alloaromadendrene</v>
          </cell>
          <cell r="C113" t="str">
            <v>25246-27-9</v>
          </cell>
          <cell r="D113" t="str">
            <v>Terpenes, Sesquiterpenes</v>
          </cell>
          <cell r="G113" t="str">
            <v>Organic heterocyclic compound</v>
          </cell>
          <cell r="H113">
            <v>7</v>
          </cell>
          <cell r="I113">
            <v>5</v>
          </cell>
        </row>
        <row r="114">
          <cell r="B114" t="str">
            <v>*-Muurolene</v>
          </cell>
          <cell r="C114" t="str">
            <v>30021-74-0</v>
          </cell>
          <cell r="D114" t="str">
            <v>Terpenes, Sesquiterpenes</v>
          </cell>
          <cell r="G114" t="str">
            <v>olefin</v>
          </cell>
          <cell r="H114">
            <v>8</v>
          </cell>
          <cell r="I114">
            <v>2</v>
          </cell>
        </row>
        <row r="115">
          <cell r="B115" t="str">
            <v>Naphthalene, 1,2,3,5,6,8a-hexahydro-4,7-dimethyl-1-(1-methylethyl)-, (1S-cis)-</v>
          </cell>
          <cell r="C115" t="str">
            <v>483-76-1</v>
          </cell>
          <cell r="D115" t="str">
            <v>Terpenes, Sesquiterpenes</v>
          </cell>
          <cell r="G115" t="str">
            <v>N</v>
          </cell>
          <cell r="H115">
            <v>9</v>
          </cell>
          <cell r="I115">
            <v>1</v>
          </cell>
        </row>
        <row r="116">
          <cell r="B116" t="str">
            <v>(3S,3aR,3bR,4S,7R,7aR)-4-Isopropyl-3,7-dimethyloctahydro-1H-cyclopenta[1,3]cyclopropa[1,2]benzen-3-ol</v>
          </cell>
          <cell r="C116" t="str">
            <v>23445-02-5</v>
          </cell>
          <cell r="D116" t="str">
            <v>Terpenes, Sesquiterpenes</v>
          </cell>
          <cell r="G116" t="str">
            <v>Lactones</v>
          </cell>
          <cell r="H116">
            <v>10</v>
          </cell>
          <cell r="I116">
            <v>1</v>
          </cell>
        </row>
        <row r="117">
          <cell r="B117" t="str">
            <v>*-Cubebene</v>
          </cell>
          <cell r="C117" t="str">
            <v>17699-14-8</v>
          </cell>
          <cell r="D117" t="str">
            <v>Terpenes, Sesquiterpenes</v>
          </cell>
          <cell r="G117" t="str">
            <v>Ketones</v>
          </cell>
          <cell r="H117">
            <v>11</v>
          </cell>
          <cell r="I117">
            <v>3</v>
          </cell>
        </row>
        <row r="118">
          <cell r="B118" t="str">
            <v>Cyclohexane, 1-ethenyl-1-methyl-2,4-bis(1-methylethenyl)-, [1S-(1*,2*,4*)]-</v>
          </cell>
          <cell r="C118" t="str">
            <v>515-13-9</v>
          </cell>
          <cell r="D118" t="str">
            <v>Terpenes, Sesquiterpenes</v>
          </cell>
          <cell r="G118" t="str">
            <v>fatty acid derivative</v>
          </cell>
          <cell r="H118">
            <v>12</v>
          </cell>
          <cell r="I118">
            <v>1</v>
          </cell>
        </row>
        <row r="119">
          <cell r="B119" t="str">
            <v>(-)-*-Bourbonene</v>
          </cell>
          <cell r="C119" t="str">
            <v>5208-59-3</v>
          </cell>
          <cell r="D119" t="str">
            <v>Terpenes, Sesquiterpenes</v>
          </cell>
          <cell r="G119" t="str">
            <v>Esters</v>
          </cell>
          <cell r="H119">
            <v>13</v>
          </cell>
          <cell r="I119">
            <v>10</v>
          </cell>
        </row>
        <row r="120">
          <cell r="B120" t="str">
            <v>(S,1Z,6Z)-8-Isopropyl-1-methyl-5-methylenecyclodeca-1,6-diene</v>
          </cell>
          <cell r="C120" t="str">
            <v>317819-80-0</v>
          </cell>
          <cell r="D120" t="str">
            <v>Terpenes, Sesquiterpenes</v>
          </cell>
          <cell r="G120" t="str">
            <v>carboxylic acid</v>
          </cell>
          <cell r="H120">
            <v>14</v>
          </cell>
          <cell r="I120">
            <v>3</v>
          </cell>
        </row>
        <row r="121">
          <cell r="B121" t="str">
            <v>Naphthalene, 1,2,4a,5,6,8a-hexahydro-4,7-dimethyl-1-(1-methylethyl)-, [1S-(1*,4a*,8a*)]-</v>
          </cell>
          <cell r="C121" t="str">
            <v>24406-05-1</v>
          </cell>
          <cell r="D121" t="str">
            <v>Terpenes, Sesquiterpenes</v>
          </cell>
          <cell r="G121" t="str">
            <v>carboxamide</v>
          </cell>
          <cell r="H121">
            <v>15</v>
          </cell>
          <cell r="I12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5F86-CE22-4100-B194-A8AF43AEC73B}">
  <dimension ref="A1:D145"/>
  <sheetViews>
    <sheetView topLeftCell="A33" zoomScale="70" zoomScaleNormal="70" workbookViewId="0"/>
  </sheetViews>
  <sheetFormatPr defaultRowHeight="13.8" x14ac:dyDescent="0.25"/>
  <cols>
    <col min="1" max="1" width="5.109375" style="3" bestFit="1" customWidth="1"/>
    <col min="2" max="2" width="96.6640625" style="3" bestFit="1" customWidth="1"/>
    <col min="3" max="3" width="22.21875" style="3" bestFit="1" customWidth="1"/>
    <col min="4" max="4" width="40.77734375" style="3" bestFit="1" customWidth="1"/>
    <col min="5" max="16384" width="8.88671875" style="3"/>
  </cols>
  <sheetData>
    <row r="1" spans="1:4" x14ac:dyDescent="0.25">
      <c r="A1" s="35" t="s">
        <v>61</v>
      </c>
      <c r="B1" s="35" t="s">
        <v>62</v>
      </c>
      <c r="C1" s="35" t="s">
        <v>63</v>
      </c>
      <c r="D1" s="35" t="s">
        <v>71</v>
      </c>
    </row>
    <row r="2" spans="1:4" x14ac:dyDescent="0.25">
      <c r="A2" s="3">
        <v>1</v>
      </c>
      <c r="B2" s="3" t="s">
        <v>72</v>
      </c>
      <c r="C2" s="3" t="s">
        <v>73</v>
      </c>
      <c r="D2" s="3" t="s">
        <v>74</v>
      </c>
    </row>
    <row r="3" spans="1:4" x14ac:dyDescent="0.25">
      <c r="A3" s="3">
        <v>2</v>
      </c>
      <c r="B3" s="3" t="s">
        <v>75</v>
      </c>
      <c r="C3" s="3" t="s">
        <v>76</v>
      </c>
      <c r="D3" s="3" t="s">
        <v>74</v>
      </c>
    </row>
    <row r="4" spans="1:4" x14ac:dyDescent="0.25">
      <c r="A4" s="3">
        <v>3</v>
      </c>
      <c r="B4" s="3" t="s">
        <v>77</v>
      </c>
      <c r="C4" s="3" t="s">
        <v>78</v>
      </c>
      <c r="D4" s="3" t="s">
        <v>115</v>
      </c>
    </row>
    <row r="5" spans="1:4" x14ac:dyDescent="0.25">
      <c r="A5" s="3">
        <v>4</v>
      </c>
      <c r="B5" s="3" t="s">
        <v>79</v>
      </c>
      <c r="C5" s="3" t="s">
        <v>80</v>
      </c>
      <c r="D5" s="3" t="s">
        <v>74</v>
      </c>
    </row>
    <row r="6" spans="1:4" x14ac:dyDescent="0.25">
      <c r="A6" s="3">
        <v>5</v>
      </c>
      <c r="B6" s="3" t="s">
        <v>81</v>
      </c>
      <c r="C6" s="3" t="s">
        <v>82</v>
      </c>
      <c r="D6" s="3" t="s">
        <v>381</v>
      </c>
    </row>
    <row r="7" spans="1:4" x14ac:dyDescent="0.25">
      <c r="A7" s="3">
        <v>6</v>
      </c>
      <c r="B7" s="3" t="s">
        <v>0</v>
      </c>
      <c r="C7" s="3" t="s">
        <v>83</v>
      </c>
      <c r="D7" s="3" t="s">
        <v>382</v>
      </c>
    </row>
    <row r="8" spans="1:4" x14ac:dyDescent="0.25">
      <c r="A8" s="3">
        <v>7</v>
      </c>
      <c r="B8" s="3" t="s">
        <v>84</v>
      </c>
      <c r="C8" s="3" t="s">
        <v>85</v>
      </c>
      <c r="D8" s="3" t="s">
        <v>383</v>
      </c>
    </row>
    <row r="9" spans="1:4" x14ac:dyDescent="0.25">
      <c r="A9" s="3">
        <v>8</v>
      </c>
      <c r="B9" s="3" t="s">
        <v>86</v>
      </c>
      <c r="C9" s="4" t="s">
        <v>87</v>
      </c>
      <c r="D9" s="3" t="s">
        <v>384</v>
      </c>
    </row>
    <row r="10" spans="1:4" x14ac:dyDescent="0.25">
      <c r="A10" s="3">
        <v>9</v>
      </c>
      <c r="B10" s="3" t="s">
        <v>88</v>
      </c>
      <c r="C10" s="3" t="s">
        <v>89</v>
      </c>
      <c r="D10" s="3" t="s">
        <v>384</v>
      </c>
    </row>
    <row r="11" spans="1:4" x14ac:dyDescent="0.25">
      <c r="A11" s="3">
        <v>10</v>
      </c>
      <c r="B11" s="3" t="s">
        <v>1</v>
      </c>
      <c r="C11" s="3" t="s">
        <v>90</v>
      </c>
      <c r="D11" s="3" t="s">
        <v>384</v>
      </c>
    </row>
    <row r="12" spans="1:4" x14ac:dyDescent="0.25">
      <c r="A12" s="3">
        <v>11</v>
      </c>
      <c r="B12" s="3" t="s">
        <v>91</v>
      </c>
      <c r="C12" s="3" t="s">
        <v>92</v>
      </c>
      <c r="D12" s="3" t="s">
        <v>385</v>
      </c>
    </row>
    <row r="13" spans="1:4" x14ac:dyDescent="0.25">
      <c r="A13" s="3">
        <v>12</v>
      </c>
      <c r="B13" s="3" t="s">
        <v>94</v>
      </c>
      <c r="C13" s="3" t="s">
        <v>95</v>
      </c>
      <c r="D13" s="3" t="s">
        <v>384</v>
      </c>
    </row>
    <row r="14" spans="1:4" x14ac:dyDescent="0.25">
      <c r="A14" s="3">
        <v>13</v>
      </c>
      <c r="B14" s="3" t="s">
        <v>2</v>
      </c>
      <c r="C14" s="3" t="s">
        <v>96</v>
      </c>
      <c r="D14" s="3" t="s">
        <v>384</v>
      </c>
    </row>
    <row r="15" spans="1:4" x14ac:dyDescent="0.25">
      <c r="A15" s="3">
        <v>14</v>
      </c>
      <c r="B15" s="3" t="s">
        <v>97</v>
      </c>
      <c r="C15" s="3" t="s">
        <v>98</v>
      </c>
      <c r="D15" s="3" t="s">
        <v>386</v>
      </c>
    </row>
    <row r="16" spans="1:4" x14ac:dyDescent="0.25">
      <c r="A16" s="3">
        <v>15</v>
      </c>
      <c r="B16" s="3" t="s">
        <v>3</v>
      </c>
      <c r="C16" s="3" t="s">
        <v>99</v>
      </c>
      <c r="D16" s="3" t="s">
        <v>387</v>
      </c>
    </row>
    <row r="17" spans="1:4" x14ac:dyDescent="0.25">
      <c r="A17" s="3">
        <v>16</v>
      </c>
      <c r="B17" s="3" t="s">
        <v>100</v>
      </c>
      <c r="C17" s="3" t="s">
        <v>101</v>
      </c>
      <c r="D17" s="3" t="s">
        <v>149</v>
      </c>
    </row>
    <row r="18" spans="1:4" x14ac:dyDescent="0.25">
      <c r="A18" s="3">
        <v>17</v>
      </c>
      <c r="B18" s="3" t="s">
        <v>102</v>
      </c>
      <c r="C18" s="3" t="s">
        <v>103</v>
      </c>
      <c r="D18" s="3" t="s">
        <v>104</v>
      </c>
    </row>
    <row r="19" spans="1:4" x14ac:dyDescent="0.25">
      <c r="A19" s="3">
        <v>18</v>
      </c>
      <c r="B19" s="3" t="s">
        <v>4</v>
      </c>
      <c r="C19" s="3" t="s">
        <v>105</v>
      </c>
      <c r="D19" s="3" t="s">
        <v>149</v>
      </c>
    </row>
    <row r="20" spans="1:4" x14ac:dyDescent="0.25">
      <c r="A20" s="3">
        <v>19</v>
      </c>
      <c r="B20" s="3" t="s">
        <v>106</v>
      </c>
      <c r="C20" s="5" t="s">
        <v>107</v>
      </c>
      <c r="D20" s="3" t="s">
        <v>388</v>
      </c>
    </row>
    <row r="21" spans="1:4" x14ac:dyDescent="0.25">
      <c r="A21" s="3">
        <v>20</v>
      </c>
      <c r="B21" s="3" t="s">
        <v>108</v>
      </c>
      <c r="C21" s="3" t="s">
        <v>109</v>
      </c>
      <c r="D21" s="3" t="s">
        <v>389</v>
      </c>
    </row>
    <row r="22" spans="1:4" x14ac:dyDescent="0.25">
      <c r="A22" s="3">
        <v>21</v>
      </c>
      <c r="B22" s="3" t="s">
        <v>5</v>
      </c>
      <c r="C22" s="3" t="s">
        <v>110</v>
      </c>
      <c r="D22" s="3" t="s">
        <v>384</v>
      </c>
    </row>
    <row r="23" spans="1:4" x14ac:dyDescent="0.25">
      <c r="A23" s="3">
        <v>22</v>
      </c>
      <c r="B23" s="3" t="s">
        <v>111</v>
      </c>
      <c r="C23" s="3" t="s">
        <v>112</v>
      </c>
      <c r="D23" s="3" t="s">
        <v>113</v>
      </c>
    </row>
    <row r="24" spans="1:4" x14ac:dyDescent="0.25">
      <c r="A24" s="3">
        <v>23</v>
      </c>
      <c r="B24" s="3" t="s">
        <v>6</v>
      </c>
      <c r="C24" s="3" t="s">
        <v>114</v>
      </c>
      <c r="D24" s="3" t="s">
        <v>115</v>
      </c>
    </row>
    <row r="25" spans="1:4" x14ac:dyDescent="0.25">
      <c r="A25" s="3">
        <v>24</v>
      </c>
      <c r="B25" s="3" t="s">
        <v>7</v>
      </c>
      <c r="C25" s="3" t="s">
        <v>116</v>
      </c>
      <c r="D25" s="3" t="s">
        <v>384</v>
      </c>
    </row>
    <row r="26" spans="1:4" x14ac:dyDescent="0.25">
      <c r="A26" s="3">
        <v>25</v>
      </c>
      <c r="B26" s="3" t="s">
        <v>8</v>
      </c>
      <c r="C26" s="3" t="s">
        <v>117</v>
      </c>
      <c r="D26" s="3" t="s">
        <v>389</v>
      </c>
    </row>
    <row r="27" spans="1:4" x14ac:dyDescent="0.25">
      <c r="A27" s="3">
        <v>26</v>
      </c>
      <c r="B27" s="3" t="s">
        <v>118</v>
      </c>
      <c r="C27" s="3" t="s">
        <v>119</v>
      </c>
      <c r="D27" s="3" t="s">
        <v>384</v>
      </c>
    </row>
    <row r="28" spans="1:4" x14ac:dyDescent="0.25">
      <c r="A28" s="3">
        <v>27</v>
      </c>
      <c r="B28" s="3" t="s">
        <v>120</v>
      </c>
      <c r="C28" s="3" t="s">
        <v>121</v>
      </c>
      <c r="D28" s="3" t="s">
        <v>385</v>
      </c>
    </row>
    <row r="29" spans="1:4" x14ac:dyDescent="0.25">
      <c r="A29" s="3">
        <v>28</v>
      </c>
      <c r="B29" s="3" t="s">
        <v>9</v>
      </c>
      <c r="C29" s="3" t="s">
        <v>122</v>
      </c>
      <c r="D29" s="3" t="s">
        <v>115</v>
      </c>
    </row>
    <row r="30" spans="1:4" x14ac:dyDescent="0.25">
      <c r="A30" s="3">
        <v>29</v>
      </c>
      <c r="B30" s="3" t="s">
        <v>123</v>
      </c>
      <c r="C30" s="3" t="s">
        <v>124</v>
      </c>
      <c r="D30" s="3" t="s">
        <v>389</v>
      </c>
    </row>
    <row r="31" spans="1:4" x14ac:dyDescent="0.25">
      <c r="A31" s="3">
        <v>30</v>
      </c>
      <c r="B31" s="3" t="s">
        <v>10</v>
      </c>
      <c r="C31" s="3" t="s">
        <v>125</v>
      </c>
      <c r="D31" s="3" t="s">
        <v>389</v>
      </c>
    </row>
    <row r="32" spans="1:4" x14ac:dyDescent="0.25">
      <c r="A32" s="3">
        <v>31</v>
      </c>
      <c r="B32" s="3" t="s">
        <v>11</v>
      </c>
      <c r="C32" s="3" t="s">
        <v>126</v>
      </c>
      <c r="D32" s="3" t="s">
        <v>384</v>
      </c>
    </row>
    <row r="33" spans="1:4" x14ac:dyDescent="0.25">
      <c r="A33" s="3">
        <v>32</v>
      </c>
      <c r="B33" s="3" t="s">
        <v>12</v>
      </c>
      <c r="C33" s="3" t="s">
        <v>127</v>
      </c>
      <c r="D33" s="3" t="s">
        <v>384</v>
      </c>
    </row>
    <row r="34" spans="1:4" x14ac:dyDescent="0.25">
      <c r="A34" s="3">
        <v>33</v>
      </c>
      <c r="B34" s="3" t="s">
        <v>128</v>
      </c>
      <c r="C34" s="3" t="s">
        <v>129</v>
      </c>
      <c r="D34" s="3" t="s">
        <v>390</v>
      </c>
    </row>
    <row r="35" spans="1:4" x14ac:dyDescent="0.25">
      <c r="A35" s="3">
        <v>34</v>
      </c>
      <c r="B35" s="3" t="s">
        <v>13</v>
      </c>
      <c r="C35" s="3" t="s">
        <v>130</v>
      </c>
      <c r="D35" s="3" t="s">
        <v>113</v>
      </c>
    </row>
    <row r="36" spans="1:4" x14ac:dyDescent="0.25">
      <c r="A36" s="3">
        <v>35</v>
      </c>
      <c r="B36" s="3" t="s">
        <v>14</v>
      </c>
      <c r="C36" s="3" t="s">
        <v>131</v>
      </c>
      <c r="D36" s="3" t="s">
        <v>386</v>
      </c>
    </row>
    <row r="37" spans="1:4" x14ac:dyDescent="0.25">
      <c r="A37" s="3">
        <v>36</v>
      </c>
      <c r="B37" s="3" t="s">
        <v>15</v>
      </c>
      <c r="C37" s="3" t="s">
        <v>132</v>
      </c>
      <c r="D37" s="3" t="s">
        <v>384</v>
      </c>
    </row>
    <row r="38" spans="1:4" x14ac:dyDescent="0.25">
      <c r="A38" s="3">
        <v>37</v>
      </c>
      <c r="B38" s="3" t="s">
        <v>16</v>
      </c>
      <c r="C38" s="3" t="s">
        <v>133</v>
      </c>
      <c r="D38" s="3" t="s">
        <v>113</v>
      </c>
    </row>
    <row r="39" spans="1:4" x14ac:dyDescent="0.25">
      <c r="A39" s="3">
        <v>38</v>
      </c>
      <c r="B39" s="3" t="s">
        <v>17</v>
      </c>
      <c r="C39" s="3" t="s">
        <v>134</v>
      </c>
      <c r="D39" s="3" t="s">
        <v>384</v>
      </c>
    </row>
    <row r="40" spans="1:4" x14ac:dyDescent="0.25">
      <c r="A40" s="3">
        <v>39</v>
      </c>
      <c r="B40" s="3" t="s">
        <v>18</v>
      </c>
      <c r="C40" s="3" t="s">
        <v>135</v>
      </c>
      <c r="D40" s="3" t="s">
        <v>384</v>
      </c>
    </row>
    <row r="41" spans="1:4" x14ac:dyDescent="0.25">
      <c r="A41" s="3">
        <v>40</v>
      </c>
      <c r="B41" s="3" t="s">
        <v>19</v>
      </c>
      <c r="C41" s="3" t="s">
        <v>136</v>
      </c>
      <c r="D41" s="3" t="s">
        <v>104</v>
      </c>
    </row>
    <row r="42" spans="1:4" x14ac:dyDescent="0.25">
      <c r="A42" s="3">
        <v>41</v>
      </c>
      <c r="B42" s="3" t="s">
        <v>20</v>
      </c>
      <c r="C42" s="6" t="s">
        <v>137</v>
      </c>
      <c r="D42" s="3" t="s">
        <v>384</v>
      </c>
    </row>
    <row r="43" spans="1:4" x14ac:dyDescent="0.25">
      <c r="A43" s="3">
        <v>42</v>
      </c>
      <c r="B43" s="3" t="s">
        <v>138</v>
      </c>
      <c r="C43" s="3" t="s">
        <v>139</v>
      </c>
      <c r="D43" s="3" t="s">
        <v>391</v>
      </c>
    </row>
    <row r="44" spans="1:4" x14ac:dyDescent="0.25">
      <c r="A44" s="3">
        <v>43</v>
      </c>
      <c r="B44" s="3" t="s">
        <v>21</v>
      </c>
      <c r="C44" s="3" t="s">
        <v>140</v>
      </c>
      <c r="D44" s="3" t="s">
        <v>74</v>
      </c>
    </row>
    <row r="45" spans="1:4" x14ac:dyDescent="0.25">
      <c r="A45" s="3">
        <v>44</v>
      </c>
      <c r="B45" s="3" t="s">
        <v>141</v>
      </c>
      <c r="C45" s="3" t="s">
        <v>142</v>
      </c>
      <c r="D45" s="3" t="s">
        <v>149</v>
      </c>
    </row>
    <row r="46" spans="1:4" x14ac:dyDescent="0.25">
      <c r="A46" s="3">
        <v>45</v>
      </c>
      <c r="B46" s="3" t="s">
        <v>22</v>
      </c>
      <c r="C46" s="3" t="s">
        <v>143</v>
      </c>
      <c r="D46" s="3" t="s">
        <v>384</v>
      </c>
    </row>
    <row r="47" spans="1:4" x14ac:dyDescent="0.25">
      <c r="A47" s="3">
        <v>46</v>
      </c>
      <c r="B47" s="3" t="s">
        <v>144</v>
      </c>
      <c r="C47" s="3" t="s">
        <v>145</v>
      </c>
      <c r="D47" s="3" t="s">
        <v>389</v>
      </c>
    </row>
    <row r="48" spans="1:4" x14ac:dyDescent="0.25">
      <c r="A48" s="3">
        <v>47</v>
      </c>
      <c r="B48" s="3" t="s">
        <v>23</v>
      </c>
      <c r="C48" s="3" t="s">
        <v>146</v>
      </c>
      <c r="D48" s="3" t="s">
        <v>389</v>
      </c>
    </row>
    <row r="49" spans="1:4" x14ac:dyDescent="0.25">
      <c r="A49" s="3">
        <v>48</v>
      </c>
      <c r="B49" s="3" t="s">
        <v>24</v>
      </c>
      <c r="C49" s="3" t="s">
        <v>147</v>
      </c>
      <c r="D49" s="3" t="s">
        <v>392</v>
      </c>
    </row>
    <row r="50" spans="1:4" x14ac:dyDescent="0.25">
      <c r="A50" s="3">
        <v>49</v>
      </c>
      <c r="B50" s="3" t="s">
        <v>25</v>
      </c>
      <c r="C50" s="3" t="s">
        <v>148</v>
      </c>
      <c r="D50" s="3" t="s">
        <v>149</v>
      </c>
    </row>
    <row r="51" spans="1:4" x14ac:dyDescent="0.25">
      <c r="A51" s="3">
        <v>50</v>
      </c>
      <c r="B51" s="3" t="s">
        <v>26</v>
      </c>
      <c r="C51" s="3" t="s">
        <v>150</v>
      </c>
      <c r="D51" s="3" t="s">
        <v>390</v>
      </c>
    </row>
    <row r="52" spans="1:4" x14ac:dyDescent="0.25">
      <c r="A52" s="3">
        <v>51</v>
      </c>
      <c r="B52" s="3" t="s">
        <v>60</v>
      </c>
      <c r="C52" s="3" t="s">
        <v>151</v>
      </c>
      <c r="D52" s="3" t="s">
        <v>384</v>
      </c>
    </row>
    <row r="53" spans="1:4" x14ac:dyDescent="0.25">
      <c r="A53" s="3">
        <v>52</v>
      </c>
      <c r="B53" s="3" t="s">
        <v>28</v>
      </c>
      <c r="C53" s="3" t="s">
        <v>152</v>
      </c>
      <c r="D53" s="3" t="s">
        <v>113</v>
      </c>
    </row>
    <row r="54" spans="1:4" x14ac:dyDescent="0.25">
      <c r="A54" s="3">
        <v>53</v>
      </c>
      <c r="B54" s="3" t="s">
        <v>153</v>
      </c>
      <c r="C54" s="3" t="s">
        <v>154</v>
      </c>
      <c r="D54" s="3" t="s">
        <v>115</v>
      </c>
    </row>
    <row r="55" spans="1:4" x14ac:dyDescent="0.25">
      <c r="A55" s="3">
        <v>54</v>
      </c>
      <c r="B55" s="3" t="s">
        <v>29</v>
      </c>
      <c r="C55" s="3" t="s">
        <v>155</v>
      </c>
      <c r="D55" s="3" t="s">
        <v>393</v>
      </c>
    </row>
    <row r="56" spans="1:4" x14ac:dyDescent="0.25">
      <c r="A56" s="3">
        <v>55</v>
      </c>
      <c r="B56" s="3" t="s">
        <v>157</v>
      </c>
      <c r="C56" s="3" t="s">
        <v>158</v>
      </c>
      <c r="D56" s="3" t="s">
        <v>394</v>
      </c>
    </row>
    <row r="57" spans="1:4" x14ac:dyDescent="0.25">
      <c r="A57" s="3">
        <v>56</v>
      </c>
      <c r="B57" s="3" t="s">
        <v>159</v>
      </c>
      <c r="C57" s="3" t="s">
        <v>160</v>
      </c>
      <c r="D57" s="3" t="s">
        <v>395</v>
      </c>
    </row>
    <row r="58" spans="1:4" x14ac:dyDescent="0.25">
      <c r="A58" s="3">
        <v>57</v>
      </c>
      <c r="B58" s="3" t="s">
        <v>161</v>
      </c>
      <c r="C58" s="3" t="s">
        <v>162</v>
      </c>
      <c r="D58" s="3" t="s">
        <v>390</v>
      </c>
    </row>
    <row r="59" spans="1:4" x14ac:dyDescent="0.25">
      <c r="A59" s="3">
        <v>58</v>
      </c>
      <c r="B59" s="3" t="s">
        <v>30</v>
      </c>
      <c r="C59" s="3" t="s">
        <v>163</v>
      </c>
      <c r="D59" s="3" t="s">
        <v>115</v>
      </c>
    </row>
    <row r="60" spans="1:4" x14ac:dyDescent="0.25">
      <c r="A60" s="3">
        <v>59</v>
      </c>
      <c r="B60" s="3" t="s">
        <v>31</v>
      </c>
      <c r="C60" s="3" t="s">
        <v>164</v>
      </c>
      <c r="D60" s="3" t="s">
        <v>113</v>
      </c>
    </row>
    <row r="61" spans="1:4" x14ac:dyDescent="0.25">
      <c r="A61" s="3">
        <v>60</v>
      </c>
      <c r="B61" s="3" t="s">
        <v>165</v>
      </c>
      <c r="C61" s="3" t="s">
        <v>166</v>
      </c>
      <c r="D61" s="3" t="s">
        <v>396</v>
      </c>
    </row>
    <row r="62" spans="1:4" x14ac:dyDescent="0.25">
      <c r="A62" s="3">
        <v>61</v>
      </c>
      <c r="B62" s="3" t="s">
        <v>32</v>
      </c>
      <c r="C62" s="3" t="s">
        <v>167</v>
      </c>
      <c r="D62" s="3" t="s">
        <v>113</v>
      </c>
    </row>
    <row r="63" spans="1:4" x14ac:dyDescent="0.25">
      <c r="A63" s="3">
        <v>62</v>
      </c>
      <c r="B63" s="3" t="s">
        <v>33</v>
      </c>
      <c r="C63" s="3" t="s">
        <v>168</v>
      </c>
      <c r="D63" s="3" t="s">
        <v>104</v>
      </c>
    </row>
    <row r="64" spans="1:4" x14ac:dyDescent="0.25">
      <c r="A64" s="3">
        <v>63</v>
      </c>
      <c r="B64" s="3" t="s">
        <v>34</v>
      </c>
      <c r="C64" s="3" t="s">
        <v>169</v>
      </c>
      <c r="D64" s="3" t="s">
        <v>389</v>
      </c>
    </row>
    <row r="65" spans="1:4" x14ac:dyDescent="0.25">
      <c r="A65" s="3">
        <v>64</v>
      </c>
      <c r="B65" s="3" t="s">
        <v>35</v>
      </c>
      <c r="C65" s="3" t="s">
        <v>170</v>
      </c>
      <c r="D65" s="3" t="s">
        <v>389</v>
      </c>
    </row>
    <row r="66" spans="1:4" x14ac:dyDescent="0.25">
      <c r="A66" s="3">
        <v>65</v>
      </c>
      <c r="B66" s="3" t="s">
        <v>36</v>
      </c>
      <c r="C66" s="3" t="s">
        <v>171</v>
      </c>
      <c r="D66" s="3" t="s">
        <v>389</v>
      </c>
    </row>
    <row r="67" spans="1:4" x14ac:dyDescent="0.25">
      <c r="A67" s="3">
        <v>66</v>
      </c>
      <c r="B67" s="3" t="s">
        <v>172</v>
      </c>
      <c r="C67" s="3" t="s">
        <v>173</v>
      </c>
      <c r="D67" s="3" t="s">
        <v>385</v>
      </c>
    </row>
    <row r="68" spans="1:4" x14ac:dyDescent="0.25">
      <c r="A68" s="3">
        <v>67</v>
      </c>
      <c r="B68" s="3" t="s">
        <v>174</v>
      </c>
      <c r="C68" s="3" t="s">
        <v>175</v>
      </c>
      <c r="D68" s="3" t="s">
        <v>389</v>
      </c>
    </row>
    <row r="69" spans="1:4" x14ac:dyDescent="0.25">
      <c r="A69" s="3">
        <v>68</v>
      </c>
      <c r="B69" s="3" t="s">
        <v>176</v>
      </c>
      <c r="C69" s="3" t="s">
        <v>177</v>
      </c>
      <c r="D69" s="3" t="s">
        <v>397</v>
      </c>
    </row>
    <row r="70" spans="1:4" x14ac:dyDescent="0.25">
      <c r="A70" s="3">
        <v>69</v>
      </c>
      <c r="B70" s="3" t="s">
        <v>37</v>
      </c>
      <c r="C70" s="3" t="s">
        <v>178</v>
      </c>
      <c r="D70" s="3" t="s">
        <v>396</v>
      </c>
    </row>
    <row r="71" spans="1:4" x14ac:dyDescent="0.25">
      <c r="A71" s="3">
        <v>70</v>
      </c>
      <c r="B71" s="3" t="s">
        <v>38</v>
      </c>
      <c r="C71" s="3" t="s">
        <v>179</v>
      </c>
      <c r="D71" s="3" t="s">
        <v>384</v>
      </c>
    </row>
    <row r="72" spans="1:4" x14ac:dyDescent="0.25">
      <c r="A72" s="3">
        <v>71</v>
      </c>
      <c r="B72" s="3" t="s">
        <v>39</v>
      </c>
      <c r="C72" s="3" t="s">
        <v>180</v>
      </c>
      <c r="D72" s="3" t="s">
        <v>113</v>
      </c>
    </row>
    <row r="73" spans="1:4" x14ac:dyDescent="0.25">
      <c r="A73" s="3">
        <v>72</v>
      </c>
      <c r="B73" s="3" t="s">
        <v>181</v>
      </c>
      <c r="C73" s="3" t="s">
        <v>182</v>
      </c>
      <c r="D73" s="3" t="s">
        <v>389</v>
      </c>
    </row>
    <row r="74" spans="1:4" ht="14.4" customHeight="1" x14ac:dyDescent="0.25">
      <c r="A74" s="3">
        <v>73</v>
      </c>
      <c r="B74" s="3" t="s">
        <v>183</v>
      </c>
      <c r="C74" s="7" t="s">
        <v>184</v>
      </c>
      <c r="D74" s="3" t="s">
        <v>396</v>
      </c>
    </row>
    <row r="75" spans="1:4" x14ac:dyDescent="0.25">
      <c r="A75" s="3">
        <v>74</v>
      </c>
      <c r="B75" s="3" t="s">
        <v>40</v>
      </c>
      <c r="C75" s="3" t="s">
        <v>185</v>
      </c>
      <c r="D75" s="3" t="s">
        <v>398</v>
      </c>
    </row>
    <row r="76" spans="1:4" x14ac:dyDescent="0.25">
      <c r="A76" s="3">
        <v>75</v>
      </c>
      <c r="B76" s="3" t="s">
        <v>41</v>
      </c>
      <c r="C76" s="3" t="s">
        <v>186</v>
      </c>
      <c r="D76" s="3" t="s">
        <v>390</v>
      </c>
    </row>
    <row r="77" spans="1:4" x14ac:dyDescent="0.25">
      <c r="A77" s="3">
        <v>76</v>
      </c>
      <c r="B77" s="3" t="s">
        <v>42</v>
      </c>
      <c r="C77" s="3" t="s">
        <v>187</v>
      </c>
      <c r="D77" s="3" t="s">
        <v>385</v>
      </c>
    </row>
    <row r="78" spans="1:4" x14ac:dyDescent="0.25">
      <c r="A78" s="3">
        <v>77</v>
      </c>
      <c r="B78" s="3" t="s">
        <v>43</v>
      </c>
      <c r="C78" s="3" t="s">
        <v>188</v>
      </c>
      <c r="D78" s="3" t="s">
        <v>384</v>
      </c>
    </row>
    <row r="79" spans="1:4" x14ac:dyDescent="0.25">
      <c r="A79" s="3">
        <v>78</v>
      </c>
      <c r="B79" s="3" t="s">
        <v>44</v>
      </c>
      <c r="C79" s="3" t="s">
        <v>189</v>
      </c>
      <c r="D79" s="3" t="s">
        <v>113</v>
      </c>
    </row>
    <row r="80" spans="1:4" x14ac:dyDescent="0.25">
      <c r="A80" s="3">
        <v>79</v>
      </c>
      <c r="B80" s="3" t="s">
        <v>45</v>
      </c>
      <c r="C80" s="3" t="s">
        <v>190</v>
      </c>
      <c r="D80" s="3" t="s">
        <v>396</v>
      </c>
    </row>
    <row r="81" spans="1:4" x14ac:dyDescent="0.25">
      <c r="A81" s="3">
        <v>80</v>
      </c>
      <c r="B81" s="3" t="s">
        <v>46</v>
      </c>
      <c r="C81" s="3" t="s">
        <v>191</v>
      </c>
      <c r="D81" s="3" t="s">
        <v>389</v>
      </c>
    </row>
    <row r="82" spans="1:4" x14ac:dyDescent="0.25">
      <c r="A82" s="3">
        <v>81</v>
      </c>
      <c r="B82" s="3" t="s">
        <v>47</v>
      </c>
      <c r="C82" s="3" t="s">
        <v>192</v>
      </c>
      <c r="D82" s="3" t="s">
        <v>74</v>
      </c>
    </row>
    <row r="83" spans="1:4" x14ac:dyDescent="0.25">
      <c r="A83" s="3">
        <v>82</v>
      </c>
      <c r="B83" s="3" t="s">
        <v>48</v>
      </c>
      <c r="C83" s="3" t="s">
        <v>193</v>
      </c>
      <c r="D83" s="3" t="s">
        <v>397</v>
      </c>
    </row>
    <row r="84" spans="1:4" x14ac:dyDescent="0.25">
      <c r="A84" s="3">
        <v>83</v>
      </c>
      <c r="B84" s="3" t="s">
        <v>49</v>
      </c>
      <c r="C84" s="3" t="s">
        <v>194</v>
      </c>
      <c r="D84" s="3" t="s">
        <v>397</v>
      </c>
    </row>
    <row r="85" spans="1:4" x14ac:dyDescent="0.25">
      <c r="A85" s="3">
        <v>84</v>
      </c>
      <c r="B85" s="3" t="s">
        <v>195</v>
      </c>
      <c r="C85" s="3" t="s">
        <v>196</v>
      </c>
      <c r="D85" s="3" t="s">
        <v>385</v>
      </c>
    </row>
    <row r="86" spans="1:4" x14ac:dyDescent="0.25">
      <c r="A86" s="3">
        <v>85</v>
      </c>
      <c r="B86" s="3" t="s">
        <v>50</v>
      </c>
      <c r="C86" s="3" t="s">
        <v>197</v>
      </c>
      <c r="D86" s="3" t="s">
        <v>149</v>
      </c>
    </row>
    <row r="87" spans="1:4" x14ac:dyDescent="0.25">
      <c r="A87" s="3">
        <v>86</v>
      </c>
      <c r="B87" s="3" t="s">
        <v>198</v>
      </c>
      <c r="C87" s="3" t="s">
        <v>199</v>
      </c>
      <c r="D87" s="3" t="s">
        <v>399</v>
      </c>
    </row>
    <row r="88" spans="1:4" x14ac:dyDescent="0.25">
      <c r="A88" s="3">
        <v>87</v>
      </c>
      <c r="B88" s="3" t="s">
        <v>51</v>
      </c>
      <c r="C88" s="3" t="s">
        <v>200</v>
      </c>
      <c r="D88" s="3" t="s">
        <v>400</v>
      </c>
    </row>
    <row r="89" spans="1:4" x14ac:dyDescent="0.25">
      <c r="A89" s="3">
        <v>88</v>
      </c>
      <c r="B89" s="3" t="s">
        <v>201</v>
      </c>
      <c r="C89" s="3" t="s">
        <v>202</v>
      </c>
      <c r="D89" s="3" t="s">
        <v>385</v>
      </c>
    </row>
    <row r="90" spans="1:4" x14ac:dyDescent="0.25">
      <c r="A90" s="3">
        <v>89</v>
      </c>
      <c r="B90" s="3" t="s">
        <v>203</v>
      </c>
      <c r="C90" s="3" t="s">
        <v>204</v>
      </c>
      <c r="D90" s="3" t="s">
        <v>401</v>
      </c>
    </row>
    <row r="91" spans="1:4" x14ac:dyDescent="0.25">
      <c r="A91" s="3">
        <v>90</v>
      </c>
      <c r="B91" s="3" t="s">
        <v>52</v>
      </c>
      <c r="C91" s="3" t="s">
        <v>205</v>
      </c>
      <c r="D91" s="3" t="s">
        <v>383</v>
      </c>
    </row>
    <row r="92" spans="1:4" x14ac:dyDescent="0.25">
      <c r="A92" s="3">
        <v>91</v>
      </c>
      <c r="B92" s="3" t="s">
        <v>53</v>
      </c>
      <c r="C92" s="3" t="s">
        <v>206</v>
      </c>
      <c r="D92" s="3" t="s">
        <v>115</v>
      </c>
    </row>
    <row r="93" spans="1:4" x14ac:dyDescent="0.25">
      <c r="A93" s="3">
        <v>92</v>
      </c>
      <c r="B93" s="3" t="s">
        <v>54</v>
      </c>
      <c r="C93" s="3" t="s">
        <v>207</v>
      </c>
      <c r="D93" s="3" t="s">
        <v>74</v>
      </c>
    </row>
    <row r="94" spans="1:4" x14ac:dyDescent="0.25">
      <c r="A94" s="3">
        <v>93</v>
      </c>
      <c r="B94" s="3" t="s">
        <v>55</v>
      </c>
      <c r="C94" s="3" t="s">
        <v>208</v>
      </c>
      <c r="D94" s="3" t="s">
        <v>389</v>
      </c>
    </row>
    <row r="95" spans="1:4" ht="14.4" customHeight="1" x14ac:dyDescent="0.25">
      <c r="A95" s="3">
        <v>94</v>
      </c>
      <c r="B95" s="3" t="s">
        <v>56</v>
      </c>
      <c r="C95" s="3" t="s">
        <v>209</v>
      </c>
      <c r="D95" s="3" t="s">
        <v>389</v>
      </c>
    </row>
    <row r="96" spans="1:4" x14ac:dyDescent="0.25">
      <c r="A96" s="3">
        <v>95</v>
      </c>
      <c r="B96" s="3" t="s">
        <v>57</v>
      </c>
      <c r="C96" s="3" t="s">
        <v>210</v>
      </c>
      <c r="D96" s="3" t="s">
        <v>74</v>
      </c>
    </row>
    <row r="97" spans="1:4" x14ac:dyDescent="0.25">
      <c r="A97" s="3">
        <v>96</v>
      </c>
      <c r="B97" s="3" t="s">
        <v>58</v>
      </c>
      <c r="C97" s="3" t="s">
        <v>211</v>
      </c>
      <c r="D97" s="3" t="s">
        <v>74</v>
      </c>
    </row>
    <row r="98" spans="1:4" x14ac:dyDescent="0.25">
      <c r="A98" s="3">
        <v>97</v>
      </c>
      <c r="B98" s="3" t="s">
        <v>59</v>
      </c>
      <c r="C98" s="3" t="s">
        <v>212</v>
      </c>
      <c r="D98" s="3" t="s">
        <v>115</v>
      </c>
    </row>
    <row r="99" spans="1:4" x14ac:dyDescent="0.25">
      <c r="A99" s="3">
        <v>98</v>
      </c>
      <c r="B99" s="3" t="s">
        <v>213</v>
      </c>
      <c r="C99" s="3" t="s">
        <v>214</v>
      </c>
      <c r="D99" s="3" t="s">
        <v>74</v>
      </c>
    </row>
    <row r="100" spans="1:4" ht="16.2" customHeight="1" x14ac:dyDescent="0.25">
      <c r="A100" s="3">
        <v>99</v>
      </c>
      <c r="B100" s="3" t="s">
        <v>215</v>
      </c>
      <c r="C100" s="3" t="s">
        <v>216</v>
      </c>
      <c r="D100" s="8" t="s">
        <v>402</v>
      </c>
    </row>
    <row r="101" spans="1:4" x14ac:dyDescent="0.25">
      <c r="A101" s="3">
        <v>100</v>
      </c>
      <c r="B101" s="3" t="s">
        <v>217</v>
      </c>
      <c r="C101" s="3" t="s">
        <v>218</v>
      </c>
      <c r="D101" s="3" t="s">
        <v>74</v>
      </c>
    </row>
    <row r="102" spans="1:4" x14ac:dyDescent="0.25">
      <c r="A102" s="34">
        <v>101</v>
      </c>
      <c r="B102" s="34" t="s">
        <v>219</v>
      </c>
      <c r="C102" s="34" t="s">
        <v>220</v>
      </c>
      <c r="D102" s="34" t="s">
        <v>389</v>
      </c>
    </row>
    <row r="108" spans="1:4" x14ac:dyDescent="0.25">
      <c r="B108" s="7"/>
    </row>
    <row r="109" spans="1:4" x14ac:dyDescent="0.25">
      <c r="B109" s="7"/>
    </row>
    <row r="110" spans="1:4" x14ac:dyDescent="0.25">
      <c r="B110" s="7"/>
    </row>
    <row r="111" spans="1:4" x14ac:dyDescent="0.25">
      <c r="B111" s="7"/>
    </row>
    <row r="112" spans="1:4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</sheetData>
  <phoneticPr fontId="1" type="noConversion"/>
  <conditionalFormatting sqref="D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F29C-8129-4402-B34F-4779AFA2698D}">
  <dimension ref="A1:N20"/>
  <sheetViews>
    <sheetView tabSelected="1" topLeftCell="A16" workbookViewId="0">
      <selection activeCell="A12" sqref="A12:B20"/>
    </sheetView>
  </sheetViews>
  <sheetFormatPr defaultRowHeight="13.8" x14ac:dyDescent="0.25"/>
  <cols>
    <col min="1" max="1" width="4.5546875" customWidth="1"/>
    <col min="2" max="2" width="74.21875" customWidth="1"/>
    <col min="3" max="3" width="12.77734375" bestFit="1" customWidth="1"/>
    <col min="12" max="12" width="13" bestFit="1" customWidth="1"/>
  </cols>
  <sheetData>
    <row r="1" spans="1:14" x14ac:dyDescent="0.25">
      <c r="A1" s="9" t="s">
        <v>61</v>
      </c>
      <c r="B1" s="1" t="s">
        <v>221</v>
      </c>
      <c r="C1" s="1" t="s">
        <v>222</v>
      </c>
      <c r="D1" s="1" t="s">
        <v>223</v>
      </c>
      <c r="E1" s="1" t="s">
        <v>224</v>
      </c>
      <c r="F1" s="1" t="s">
        <v>225</v>
      </c>
      <c r="G1" s="1" t="s">
        <v>226</v>
      </c>
      <c r="H1" s="1" t="s">
        <v>227</v>
      </c>
      <c r="I1" s="1" t="s">
        <v>228</v>
      </c>
      <c r="J1" s="1" t="s">
        <v>229</v>
      </c>
      <c r="K1" s="1" t="s">
        <v>230</v>
      </c>
      <c r="L1" s="1" t="s">
        <v>231</v>
      </c>
      <c r="M1" s="1" t="s">
        <v>232</v>
      </c>
      <c r="N1" s="1" t="s">
        <v>233</v>
      </c>
    </row>
    <row r="2" spans="1:14" x14ac:dyDescent="0.25">
      <c r="A2" s="9" t="s">
        <v>555</v>
      </c>
      <c r="B2" s="1" t="s">
        <v>234</v>
      </c>
      <c r="C2" s="1">
        <f>VLOOKUP(B2,'[1]Table S2 D vs F'!B3:M103,12,0)</f>
        <v>20021757839</v>
      </c>
      <c r="D2" s="1" t="s">
        <v>96</v>
      </c>
      <c r="E2" s="1">
        <v>10.902626919999999</v>
      </c>
      <c r="F2" s="1">
        <v>1.600527649</v>
      </c>
      <c r="G2" s="1">
        <v>9.7E-5</v>
      </c>
      <c r="H2" s="1">
        <v>0</v>
      </c>
      <c r="I2" s="1">
        <v>240.9518381</v>
      </c>
      <c r="J2" s="1">
        <v>7.0001269190000004</v>
      </c>
      <c r="K2" s="1">
        <v>4.03E-7</v>
      </c>
      <c r="L2" s="1">
        <v>-21.244</v>
      </c>
      <c r="M2" s="1">
        <v>4.7399999999999998E-7</v>
      </c>
      <c r="N2" s="1">
        <v>4.7899999999999999E-5</v>
      </c>
    </row>
    <row r="3" spans="1:14" x14ac:dyDescent="0.25">
      <c r="A3" s="9" t="s">
        <v>556</v>
      </c>
      <c r="B3" s="1" t="s">
        <v>153</v>
      </c>
      <c r="C3" s="1">
        <f>VLOOKUP(B3,'[1]Table S2 D vs F'!B4:M104,12,0)</f>
        <v>53101859028</v>
      </c>
      <c r="D3" s="1" t="s">
        <v>154</v>
      </c>
      <c r="E3" s="1">
        <v>22.602766670000001</v>
      </c>
      <c r="F3" s="1">
        <v>1.5962413550000001</v>
      </c>
      <c r="G3" s="1">
        <v>9.7E-5</v>
      </c>
      <c r="H3" s="1">
        <v>0</v>
      </c>
      <c r="I3" s="1">
        <v>604.52356940000004</v>
      </c>
      <c r="J3" s="1">
        <v>42.238099669999997</v>
      </c>
      <c r="K3" s="1">
        <v>1.61E-7</v>
      </c>
      <c r="L3" s="1">
        <v>-22.571000000000002</v>
      </c>
      <c r="M3" s="1">
        <v>1.5699999999999999E-5</v>
      </c>
      <c r="N3" s="1">
        <v>7.9372100000000005E-4</v>
      </c>
    </row>
    <row r="4" spans="1:14" x14ac:dyDescent="0.25">
      <c r="A4" s="9" t="s">
        <v>557</v>
      </c>
      <c r="B4" s="1" t="s">
        <v>235</v>
      </c>
      <c r="C4" s="1">
        <f>VLOOKUP(B4,'[1]Table S2 D vs F'!B5:M105,12,0)</f>
        <v>133000000000</v>
      </c>
      <c r="D4" s="1" t="s">
        <v>125</v>
      </c>
      <c r="E4" s="1">
        <v>27.992312500000001</v>
      </c>
      <c r="F4" s="1">
        <v>1.5937987259999999</v>
      </c>
      <c r="G4" s="1">
        <v>9.7E-5</v>
      </c>
      <c r="H4" s="1">
        <v>0</v>
      </c>
      <c r="I4" s="1">
        <v>1453.5982469999999</v>
      </c>
      <c r="J4" s="1">
        <v>123.319952</v>
      </c>
      <c r="K4" s="1">
        <v>6.6800000000000003E-8</v>
      </c>
      <c r="L4" s="1">
        <v>-23.835999999999999</v>
      </c>
      <c r="M4" s="1">
        <v>3.4E-5</v>
      </c>
      <c r="N4" s="1">
        <v>1.1443270000000001E-3</v>
      </c>
    </row>
    <row r="5" spans="1:14" x14ac:dyDescent="0.25">
      <c r="A5" s="9" t="s">
        <v>558</v>
      </c>
      <c r="B5" s="1" t="s">
        <v>236</v>
      </c>
      <c r="C5" s="1">
        <f>VLOOKUP(B5,'[1]Table S2 D vs F'!B6:M106,12,0)</f>
        <v>112000000000</v>
      </c>
      <c r="D5" s="1" t="s">
        <v>208</v>
      </c>
      <c r="E5" s="1">
        <v>21.193566669999999</v>
      </c>
      <c r="F5" s="1">
        <v>1.58596611</v>
      </c>
      <c r="G5" s="1">
        <v>9.7E-5</v>
      </c>
      <c r="H5" s="1">
        <v>0</v>
      </c>
      <c r="I5" s="1">
        <v>1213.630114</v>
      </c>
      <c r="J5" s="1">
        <v>147.12006249999999</v>
      </c>
      <c r="K5" s="1">
        <v>8.0000000000000002E-8</v>
      </c>
      <c r="L5" s="1">
        <v>-23.576000000000001</v>
      </c>
      <c r="M5" s="1">
        <v>1.3938000000000001E-4</v>
      </c>
      <c r="N5" s="1">
        <v>3.5193440000000002E-3</v>
      </c>
    </row>
    <row r="6" spans="1:14" x14ac:dyDescent="0.25">
      <c r="A6" s="9" t="s">
        <v>559</v>
      </c>
      <c r="B6" s="1" t="s">
        <v>237</v>
      </c>
      <c r="C6" s="1">
        <f>VLOOKUP(B6,'[1]Table S2 D vs F'!B7:M107,12,0)</f>
        <v>16829904059</v>
      </c>
      <c r="D6" s="1" t="s">
        <v>122</v>
      </c>
      <c r="E6" s="1">
        <v>25.808779999999999</v>
      </c>
      <c r="F6" s="1">
        <v>1.5791455270000001</v>
      </c>
      <c r="G6" s="1">
        <v>904.9998051</v>
      </c>
      <c r="H6" s="1">
        <v>93.565854290000004</v>
      </c>
      <c r="I6" s="1">
        <v>202.6863276</v>
      </c>
      <c r="J6" s="1">
        <v>41.939621350000003</v>
      </c>
      <c r="K6" s="1">
        <v>4.4649999999999999</v>
      </c>
      <c r="L6" s="1">
        <v>2.1587000000000001</v>
      </c>
      <c r="M6" s="1">
        <v>2.8905700000000001E-4</v>
      </c>
      <c r="N6" s="1">
        <v>4.7263840000000001E-3</v>
      </c>
    </row>
    <row r="7" spans="1:14" x14ac:dyDescent="0.25">
      <c r="A7" s="9" t="s">
        <v>560</v>
      </c>
      <c r="B7" s="2" t="s">
        <v>79</v>
      </c>
      <c r="C7" s="1" t="s">
        <v>156</v>
      </c>
      <c r="D7" s="1" t="s">
        <v>80</v>
      </c>
      <c r="E7" s="1">
        <v>5.2924536839999998</v>
      </c>
      <c r="F7" s="1">
        <v>1.5790606650000001</v>
      </c>
      <c r="G7" s="1">
        <v>9.7E-5</v>
      </c>
      <c r="H7" s="1">
        <v>0</v>
      </c>
      <c r="I7" s="1">
        <v>1.727987884</v>
      </c>
      <c r="J7" s="1">
        <v>0.25275628300000003</v>
      </c>
      <c r="K7" s="1">
        <v>5.6199999999999997E-5</v>
      </c>
      <c r="L7" s="1">
        <v>-14.12</v>
      </c>
      <c r="M7" s="1">
        <v>2.9125800000000002E-4</v>
      </c>
      <c r="N7" s="1">
        <v>4.7263840000000001E-3</v>
      </c>
    </row>
    <row r="8" spans="1:14" x14ac:dyDescent="0.25">
      <c r="A8" s="9" t="s">
        <v>561</v>
      </c>
      <c r="B8" s="1" t="s">
        <v>238</v>
      </c>
      <c r="C8" s="1">
        <f>VLOOKUP(B8,'[1]Table S2 D vs F'!B9:M109,12,0)</f>
        <v>83327421320</v>
      </c>
      <c r="D8" s="1" t="s">
        <v>105</v>
      </c>
      <c r="E8" s="1">
        <v>17.943950000000001</v>
      </c>
      <c r="F8" s="1">
        <v>1.577703887</v>
      </c>
      <c r="G8" s="1">
        <v>9.7E-5</v>
      </c>
      <c r="H8" s="1">
        <v>0</v>
      </c>
      <c r="I8" s="1">
        <v>854.87230950000003</v>
      </c>
      <c r="J8" s="1">
        <v>128.8710596</v>
      </c>
      <c r="K8" s="1">
        <v>1.14E-7</v>
      </c>
      <c r="L8" s="1">
        <v>-23.071000000000002</v>
      </c>
      <c r="M8" s="1">
        <v>3.2757100000000003E-4</v>
      </c>
      <c r="N8" s="1">
        <v>4.7263840000000001E-3</v>
      </c>
    </row>
    <row r="9" spans="1:14" x14ac:dyDescent="0.25">
      <c r="A9" s="9" t="s">
        <v>562</v>
      </c>
      <c r="B9" s="1" t="s">
        <v>141</v>
      </c>
      <c r="C9" s="1">
        <f>VLOOKUP(B9,'[1]Table S2 D vs F'!B10:M110,12,0)</f>
        <v>90114162404</v>
      </c>
      <c r="D9" s="1" t="s">
        <v>142</v>
      </c>
      <c r="E9" s="1">
        <v>20.6723</v>
      </c>
      <c r="F9" s="1">
        <v>1.572343096</v>
      </c>
      <c r="G9" s="1">
        <v>9.7E-5</v>
      </c>
      <c r="H9" s="1">
        <v>0</v>
      </c>
      <c r="I9" s="1">
        <v>905.40275099999997</v>
      </c>
      <c r="J9" s="1">
        <v>151.51182460000001</v>
      </c>
      <c r="K9" s="1">
        <v>1.0700000000000001E-7</v>
      </c>
      <c r="L9" s="1">
        <v>-23.152999999999999</v>
      </c>
      <c r="M9" s="1">
        <v>4.9178299999999998E-4</v>
      </c>
      <c r="N9" s="1">
        <v>6.2087649999999998E-3</v>
      </c>
    </row>
    <row r="10" spans="1:14" x14ac:dyDescent="0.25">
      <c r="A10" s="9" t="s">
        <v>563</v>
      </c>
      <c r="B10" s="1" t="s">
        <v>239</v>
      </c>
      <c r="C10" s="1">
        <f>VLOOKUP(B10,'[1]Table S2 D vs F'!B11:M111,12,0)</f>
        <v>0</v>
      </c>
      <c r="D10" s="1" t="s">
        <v>155</v>
      </c>
      <c r="E10" s="1">
        <v>24.58475</v>
      </c>
      <c r="F10" s="1">
        <v>1.5584186870000001</v>
      </c>
      <c r="G10" s="1">
        <v>265.83076970000002</v>
      </c>
      <c r="H10" s="1">
        <v>54.458505899999999</v>
      </c>
      <c r="I10" s="1">
        <v>9.7E-5</v>
      </c>
      <c r="J10" s="1">
        <v>0</v>
      </c>
      <c r="K10" s="1">
        <v>2739400</v>
      </c>
      <c r="L10" s="1">
        <v>21.385000000000002</v>
      </c>
      <c r="M10" s="1">
        <v>1.0722489999999999E-3</v>
      </c>
      <c r="N10" s="1">
        <v>1.2033014E-2</v>
      </c>
    </row>
    <row r="11" spans="1:14" x14ac:dyDescent="0.25">
      <c r="A11" s="9" t="s">
        <v>564</v>
      </c>
      <c r="B11" s="1" t="s">
        <v>240</v>
      </c>
      <c r="C11" s="1">
        <f>VLOOKUP(B11,'[1]Table S2 D vs F'!B12:M112,12,0)</f>
        <v>78137387140</v>
      </c>
      <c r="D11" s="1" t="s">
        <v>116</v>
      </c>
      <c r="E11" s="1">
        <v>23.17819063</v>
      </c>
      <c r="F11" s="1">
        <v>1.5514111349999999</v>
      </c>
      <c r="G11" s="1">
        <v>9.7E-5</v>
      </c>
      <c r="H11" s="1">
        <v>0</v>
      </c>
      <c r="I11" s="1">
        <v>754.07585029999996</v>
      </c>
      <c r="J11" s="1">
        <v>167.1582233</v>
      </c>
      <c r="K11" s="1">
        <v>1.29E-7</v>
      </c>
      <c r="L11" s="1">
        <v>-22.89</v>
      </c>
      <c r="M11" s="1">
        <v>1.447984E-3</v>
      </c>
      <c r="N11" s="1">
        <v>1.4624643E-2</v>
      </c>
    </row>
    <row r="12" spans="1:14" ht="16.8" x14ac:dyDescent="0.4">
      <c r="A12" s="9" t="s">
        <v>547</v>
      </c>
      <c r="B12" s="1" t="s">
        <v>102</v>
      </c>
      <c r="C12" s="1">
        <f>VLOOKUP(B12,'[1]Table S2 D vs F'!B13:M113,12,0)</f>
        <v>0</v>
      </c>
      <c r="D12" s="1" t="s">
        <v>103</v>
      </c>
      <c r="E12" s="1">
        <v>17.646973330000002</v>
      </c>
      <c r="F12" s="1">
        <v>1.528333223</v>
      </c>
      <c r="G12" s="1">
        <v>208.5651354</v>
      </c>
      <c r="H12" s="1">
        <v>56.526591349999997</v>
      </c>
      <c r="I12" s="1">
        <v>9.7E-5</v>
      </c>
      <c r="J12" s="1">
        <v>0</v>
      </c>
      <c r="K12" s="1">
        <v>2149300</v>
      </c>
      <c r="L12" s="1">
        <v>21.035</v>
      </c>
      <c r="M12" s="1">
        <v>3.0774470000000001E-3</v>
      </c>
      <c r="N12" s="1">
        <v>2.8256554999999999E-2</v>
      </c>
    </row>
    <row r="13" spans="1:14" ht="16.8" x14ac:dyDescent="0.4">
      <c r="A13" s="9" t="s">
        <v>548</v>
      </c>
      <c r="B13" s="1" t="s">
        <v>157</v>
      </c>
      <c r="C13" s="1">
        <f>VLOOKUP(B13,'[1]Table S2 D vs F'!B14:M114,12,0)</f>
        <v>0</v>
      </c>
      <c r="D13" s="1" t="s">
        <v>158</v>
      </c>
      <c r="E13" s="1">
        <v>41.130659999999999</v>
      </c>
      <c r="F13" s="1">
        <v>1.5011316990000001</v>
      </c>
      <c r="G13" s="1">
        <v>582.97903899999994</v>
      </c>
      <c r="H13" s="1">
        <v>187.61483999999999</v>
      </c>
      <c r="I13" s="1">
        <v>9.7E-5</v>
      </c>
      <c r="J13" s="1">
        <v>0</v>
      </c>
      <c r="K13" s="1">
        <v>6007700</v>
      </c>
      <c r="L13" s="1">
        <v>22.518000000000001</v>
      </c>
      <c r="M13" s="1">
        <v>5.7608110000000002E-3</v>
      </c>
      <c r="N13" s="1">
        <v>4.5729570999999997E-2</v>
      </c>
    </row>
    <row r="14" spans="1:14" ht="16.8" x14ac:dyDescent="0.4">
      <c r="A14" s="9" t="s">
        <v>549</v>
      </c>
      <c r="B14" s="1" t="s">
        <v>100</v>
      </c>
      <c r="C14" s="1">
        <f>VLOOKUP(B14,'[1]Table S2 D vs F'!B15:M115,12,0)</f>
        <v>30903772092</v>
      </c>
      <c r="D14" s="1" t="s">
        <v>101</v>
      </c>
      <c r="E14" s="1">
        <v>15.13146296</v>
      </c>
      <c r="F14" s="1">
        <v>1.5000361019999999</v>
      </c>
      <c r="G14" s="1">
        <v>32.064553170000003</v>
      </c>
      <c r="H14" s="1">
        <v>55.537267129999996</v>
      </c>
      <c r="I14" s="1">
        <v>300.92822630000001</v>
      </c>
      <c r="J14" s="1">
        <v>67.026263</v>
      </c>
      <c r="K14" s="1">
        <v>0.10655000000000001</v>
      </c>
      <c r="L14" s="1">
        <v>-3.2303999999999999</v>
      </c>
      <c r="M14" s="1">
        <v>5.8859840000000004E-3</v>
      </c>
      <c r="N14" s="1">
        <v>4.5729570999999997E-2</v>
      </c>
    </row>
    <row r="15" spans="1:14" ht="16.8" x14ac:dyDescent="0.4">
      <c r="A15" s="9" t="s">
        <v>550</v>
      </c>
      <c r="B15" s="1" t="s">
        <v>241</v>
      </c>
      <c r="C15" s="1">
        <f>VLOOKUP(B15,'[1]Table S2 D vs F'!B16:M116,12,0)</f>
        <v>6168801814</v>
      </c>
      <c r="D15" s="1" t="s">
        <v>193</v>
      </c>
      <c r="E15" s="1">
        <v>17.684799999999999</v>
      </c>
      <c r="F15" s="1">
        <v>1.4690391979999999</v>
      </c>
      <c r="G15" s="1">
        <v>9.7E-5</v>
      </c>
      <c r="H15" s="1">
        <v>0</v>
      </c>
      <c r="I15" s="1">
        <v>123.31429489999999</v>
      </c>
      <c r="J15" s="1">
        <v>46.348763130000002</v>
      </c>
      <c r="K15" s="1">
        <v>7.8700000000000005E-7</v>
      </c>
      <c r="L15" s="1">
        <v>-20.277000000000001</v>
      </c>
      <c r="M15" s="1">
        <v>9.9688079999999991E-3</v>
      </c>
      <c r="N15" s="1">
        <v>7.1917827000000004E-2</v>
      </c>
    </row>
    <row r="16" spans="1:14" ht="16.8" x14ac:dyDescent="0.4">
      <c r="A16" s="9" t="s">
        <v>551</v>
      </c>
      <c r="B16" s="1" t="s">
        <v>242</v>
      </c>
      <c r="C16" s="1" t="s">
        <v>93</v>
      </c>
      <c r="D16" s="1" t="s">
        <v>90</v>
      </c>
      <c r="E16" s="1">
        <v>8.8395696770000001</v>
      </c>
      <c r="F16" s="1">
        <v>1.3942295090000001</v>
      </c>
      <c r="G16" s="1">
        <v>617.51434749999999</v>
      </c>
      <c r="H16" s="1">
        <v>853.70087860000001</v>
      </c>
      <c r="I16" s="1">
        <v>2427.7119769999999</v>
      </c>
      <c r="J16" s="1">
        <v>236.49630450000001</v>
      </c>
      <c r="K16" s="1">
        <v>0.25435999999999998</v>
      </c>
      <c r="L16" s="1">
        <v>-1.9751000000000001</v>
      </c>
      <c r="M16" s="1">
        <v>2.4027215000000001E-2</v>
      </c>
      <c r="N16" s="1">
        <v>0.16031102699999999</v>
      </c>
    </row>
    <row r="17" spans="1:14" ht="16.8" x14ac:dyDescent="0.4">
      <c r="A17" s="9" t="s">
        <v>552</v>
      </c>
      <c r="B17" s="1" t="s">
        <v>243</v>
      </c>
      <c r="C17" s="1">
        <f>VLOOKUP(B17,'[1]Table S2 D vs F'!B18:M118,12,0)</f>
        <v>23151772044</v>
      </c>
      <c r="D17" s="1" t="s">
        <v>209</v>
      </c>
      <c r="E17" s="1">
        <v>25.158799999999999</v>
      </c>
      <c r="F17" s="1">
        <v>1.388272049</v>
      </c>
      <c r="G17" s="1">
        <v>9.7E-5</v>
      </c>
      <c r="H17" s="1">
        <v>0</v>
      </c>
      <c r="I17" s="1">
        <v>176.24559260000001</v>
      </c>
      <c r="J17" s="1">
        <v>87.768079240000006</v>
      </c>
      <c r="K17" s="1">
        <v>5.51E-7</v>
      </c>
      <c r="L17" s="1">
        <v>-20.792999999999999</v>
      </c>
      <c r="M17" s="1">
        <v>2.5395806E-2</v>
      </c>
      <c r="N17" s="1">
        <v>0.16031102699999999</v>
      </c>
    </row>
    <row r="18" spans="1:14" x14ac:dyDescent="0.25">
      <c r="A18" s="9" t="s">
        <v>565</v>
      </c>
      <c r="B18" s="1" t="s">
        <v>244</v>
      </c>
      <c r="C18" s="1">
        <f>VLOOKUP(B18,'[1]Table S2 D vs F'!B19:M119,12,0)</f>
        <v>0</v>
      </c>
      <c r="D18" s="1" t="s">
        <v>126</v>
      </c>
      <c r="E18" s="1">
        <v>30.330159999999999</v>
      </c>
      <c r="F18" s="1">
        <v>1.377389902</v>
      </c>
      <c r="G18" s="1">
        <v>25.650791290000001</v>
      </c>
      <c r="H18" s="1">
        <v>13.17515564</v>
      </c>
      <c r="I18" s="1">
        <v>9.7E-5</v>
      </c>
      <c r="J18" s="1">
        <v>0</v>
      </c>
      <c r="K18" s="1">
        <v>264340</v>
      </c>
      <c r="L18" s="1">
        <v>18.012</v>
      </c>
      <c r="M18" s="1">
        <v>2.7988539E-2</v>
      </c>
      <c r="N18" s="1">
        <v>0.16628484900000001</v>
      </c>
    </row>
    <row r="19" spans="1:14" ht="16.8" x14ac:dyDescent="0.4">
      <c r="A19" s="9" t="s">
        <v>553</v>
      </c>
      <c r="B19" s="1" t="s">
        <v>245</v>
      </c>
      <c r="C19" s="1">
        <f>VLOOKUP(B19,'[1]Table S2 D vs F'!B20:M120,12,0)</f>
        <v>0</v>
      </c>
      <c r="D19" s="1" t="s">
        <v>170</v>
      </c>
      <c r="E19" s="1">
        <v>26.900200000000002</v>
      </c>
      <c r="F19" s="1">
        <v>1.3685916229999999</v>
      </c>
      <c r="G19" s="1">
        <v>3068.6033779999998</v>
      </c>
      <c r="H19" s="1">
        <v>1614.7398149999999</v>
      </c>
      <c r="I19" s="1">
        <v>9.7E-5</v>
      </c>
      <c r="J19" s="1">
        <v>0</v>
      </c>
      <c r="K19" s="1">
        <v>31623000</v>
      </c>
      <c r="L19" s="1">
        <v>24.914000000000001</v>
      </c>
      <c r="M19" s="1">
        <v>3.0171930999999999E-2</v>
      </c>
      <c r="N19" s="1">
        <v>0.169298055</v>
      </c>
    </row>
    <row r="20" spans="1:14" ht="16.8" x14ac:dyDescent="0.4">
      <c r="A20" s="9" t="s">
        <v>554</v>
      </c>
      <c r="B20" s="1" t="s">
        <v>27</v>
      </c>
      <c r="C20" s="1">
        <f>VLOOKUP(B20,'[1]Table S2 D vs F'!B21:M121,12,0)</f>
        <v>6694127274</v>
      </c>
      <c r="D20" s="1" t="s">
        <v>151</v>
      </c>
      <c r="E20" s="1">
        <v>14.52335714</v>
      </c>
      <c r="F20" s="1">
        <v>1.3496984970000001</v>
      </c>
      <c r="G20" s="1">
        <v>837.10697679999998</v>
      </c>
      <c r="H20" s="1">
        <v>426.02508879999999</v>
      </c>
      <c r="I20" s="1">
        <v>66.335005989999999</v>
      </c>
      <c r="J20" s="1">
        <v>14.330342679999999</v>
      </c>
      <c r="K20" s="1">
        <v>12.619</v>
      </c>
      <c r="L20" s="1">
        <v>3.6576</v>
      </c>
      <c r="M20" s="1">
        <v>3.5121340000000001E-2</v>
      </c>
      <c r="N20" s="1">
        <v>0.18669765099999999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DBBE-5CF7-4AA4-A584-59BAD62B42FC}">
  <dimension ref="A1:O67"/>
  <sheetViews>
    <sheetView topLeftCell="A57" zoomScale="85" zoomScaleNormal="85" workbookViewId="0">
      <selection activeCell="H4" sqref="H4"/>
    </sheetView>
  </sheetViews>
  <sheetFormatPr defaultRowHeight="13.8" x14ac:dyDescent="0.25"/>
  <sheetData>
    <row r="1" spans="1:15" x14ac:dyDescent="0.25">
      <c r="A1" s="36" t="s">
        <v>377</v>
      </c>
      <c r="B1" s="36" t="s">
        <v>62</v>
      </c>
      <c r="C1" s="36" t="s">
        <v>63</v>
      </c>
      <c r="D1" s="36" t="s">
        <v>64</v>
      </c>
      <c r="E1" s="36" t="s">
        <v>65</v>
      </c>
      <c r="F1" s="36" t="s">
        <v>66</v>
      </c>
      <c r="G1" s="36" t="s">
        <v>67</v>
      </c>
      <c r="H1" s="9"/>
      <c r="I1" s="36" t="s">
        <v>377</v>
      </c>
      <c r="J1" s="36" t="s">
        <v>62</v>
      </c>
      <c r="K1" s="36" t="s">
        <v>63</v>
      </c>
      <c r="L1" s="36" t="s">
        <v>64</v>
      </c>
      <c r="M1" s="36" t="s">
        <v>68</v>
      </c>
      <c r="N1" s="36" t="s">
        <v>69</v>
      </c>
      <c r="O1" s="36" t="s">
        <v>70</v>
      </c>
    </row>
    <row r="2" spans="1:15" x14ac:dyDescent="0.25">
      <c r="A2" s="9">
        <v>1</v>
      </c>
      <c r="B2" s="9" t="s">
        <v>246</v>
      </c>
      <c r="C2" s="9" t="s">
        <v>247</v>
      </c>
      <c r="D2" s="9">
        <v>2.6978173679999999</v>
      </c>
      <c r="E2" s="9">
        <v>127.281195527931</v>
      </c>
      <c r="F2" s="9">
        <v>18.501877514130602</v>
      </c>
      <c r="G2" s="9">
        <v>231.350584710682</v>
      </c>
      <c r="H2" s="9"/>
      <c r="I2" s="9">
        <v>1</v>
      </c>
      <c r="J2" s="9" t="s">
        <v>246</v>
      </c>
      <c r="K2" s="9" t="s">
        <v>247</v>
      </c>
      <c r="L2" s="9">
        <v>2.6978173679999999</v>
      </c>
      <c r="M2" s="9">
        <v>29.6917194807199</v>
      </c>
      <c r="N2" s="9">
        <v>49.179646711773202</v>
      </c>
      <c r="O2" s="9">
        <v>15.040999242884499</v>
      </c>
    </row>
    <row r="3" spans="1:15" x14ac:dyDescent="0.25">
      <c r="A3" s="9">
        <v>2</v>
      </c>
      <c r="B3" s="9" t="s">
        <v>248</v>
      </c>
      <c r="C3" s="9" t="s">
        <v>249</v>
      </c>
      <c r="D3" s="9">
        <v>3.321565455</v>
      </c>
      <c r="E3" s="9">
        <v>29.141021991779201</v>
      </c>
      <c r="F3" s="9">
        <v>2.0099236312935602</v>
      </c>
      <c r="G3" s="9">
        <v>9.7038485635633393E-5</v>
      </c>
      <c r="H3" s="9"/>
      <c r="I3" s="9">
        <v>2</v>
      </c>
      <c r="J3" s="9" t="s">
        <v>250</v>
      </c>
      <c r="K3" s="9" t="s">
        <v>251</v>
      </c>
      <c r="L3" s="9">
        <v>4.473613125</v>
      </c>
      <c r="M3" s="9">
        <v>9.7038485635633393E-5</v>
      </c>
      <c r="N3" s="9">
        <v>18.412225142299501</v>
      </c>
      <c r="O3" s="9">
        <v>9.7038485635633393E-5</v>
      </c>
    </row>
    <row r="4" spans="1:15" x14ac:dyDescent="0.25">
      <c r="A4" s="9">
        <v>3</v>
      </c>
      <c r="B4" s="9" t="s">
        <v>250</v>
      </c>
      <c r="C4" s="9" t="s">
        <v>251</v>
      </c>
      <c r="D4" s="9">
        <v>4.473613125</v>
      </c>
      <c r="E4" s="9">
        <v>9.7038485635633393E-5</v>
      </c>
      <c r="F4" s="9">
        <v>9.7038485635633393E-5</v>
      </c>
      <c r="G4" s="9">
        <v>53.615810183847799</v>
      </c>
      <c r="H4" s="9"/>
      <c r="I4" s="9">
        <v>3</v>
      </c>
      <c r="J4" s="9" t="s">
        <v>252</v>
      </c>
      <c r="K4" s="9" t="s">
        <v>253</v>
      </c>
      <c r="L4" s="9">
        <v>5.2924536839999998</v>
      </c>
      <c r="M4" s="9">
        <v>1.45535412313746</v>
      </c>
      <c r="N4" s="9">
        <v>1.7740891186919201</v>
      </c>
      <c r="O4" s="9">
        <v>1.9545204103896801</v>
      </c>
    </row>
    <row r="5" spans="1:15" x14ac:dyDescent="0.25">
      <c r="A5" s="9">
        <v>4</v>
      </c>
      <c r="B5" s="9" t="s">
        <v>254</v>
      </c>
      <c r="C5" s="9" t="s">
        <v>255</v>
      </c>
      <c r="D5" s="9">
        <v>6.2028821049999996</v>
      </c>
      <c r="E5" s="9">
        <v>1425.5496892979199</v>
      </c>
      <c r="F5" s="9">
        <v>380.02271681408502</v>
      </c>
      <c r="G5" s="9">
        <v>367.87389326105</v>
      </c>
      <c r="H5" s="9"/>
      <c r="I5" s="9">
        <v>4</v>
      </c>
      <c r="J5" s="9" t="s">
        <v>254</v>
      </c>
      <c r="K5" s="9" t="s">
        <v>255</v>
      </c>
      <c r="L5" s="9">
        <v>6.2028821049999996</v>
      </c>
      <c r="M5" s="9">
        <v>744.21109793218102</v>
      </c>
      <c r="N5" s="9">
        <v>785.31961110902103</v>
      </c>
      <c r="O5" s="9">
        <v>692.44746285033102</v>
      </c>
    </row>
    <row r="6" spans="1:15" x14ac:dyDescent="0.25">
      <c r="A6" s="9">
        <v>5</v>
      </c>
      <c r="B6" s="9" t="s">
        <v>256</v>
      </c>
      <c r="C6" s="9" t="s">
        <v>378</v>
      </c>
      <c r="D6" s="9">
        <v>6.3883085189999997</v>
      </c>
      <c r="E6" s="9">
        <v>886.51334880610705</v>
      </c>
      <c r="F6" s="9">
        <v>9.7038485635633393E-5</v>
      </c>
      <c r="G6" s="9">
        <v>2750.1788364099698</v>
      </c>
      <c r="H6" s="9"/>
      <c r="I6" s="9">
        <v>5</v>
      </c>
      <c r="J6" s="9" t="s">
        <v>0</v>
      </c>
      <c r="K6" s="9" t="s">
        <v>257</v>
      </c>
      <c r="L6" s="9">
        <v>6.2924190910000002</v>
      </c>
      <c r="M6" s="9">
        <v>9.7038485635633393E-5</v>
      </c>
      <c r="N6" s="9">
        <v>0.39779252926430198</v>
      </c>
      <c r="O6" s="9">
        <v>9.7038485635633393E-5</v>
      </c>
    </row>
    <row r="7" spans="1:15" x14ac:dyDescent="0.25">
      <c r="A7" s="9">
        <v>6</v>
      </c>
      <c r="B7" s="9" t="s">
        <v>258</v>
      </c>
      <c r="C7" s="9">
        <v>1422321</v>
      </c>
      <c r="D7" s="9">
        <v>7.2752400000000002</v>
      </c>
      <c r="E7" s="9">
        <v>37.432813586985098</v>
      </c>
      <c r="F7" s="9">
        <v>67.795509282292201</v>
      </c>
      <c r="G7" s="9">
        <v>211.027274915102</v>
      </c>
      <c r="H7" s="9"/>
      <c r="I7" s="9">
        <v>6</v>
      </c>
      <c r="J7" s="9" t="s">
        <v>256</v>
      </c>
      <c r="K7" s="9" t="s">
        <v>378</v>
      </c>
      <c r="L7" s="9">
        <v>6.3883085189999997</v>
      </c>
      <c r="M7" s="9">
        <v>51.494005207262198</v>
      </c>
      <c r="N7" s="9">
        <v>49.932831141164598</v>
      </c>
      <c r="O7" s="9">
        <v>45.964794989846503</v>
      </c>
    </row>
    <row r="8" spans="1:15" x14ac:dyDescent="0.25">
      <c r="A8" s="9">
        <v>7</v>
      </c>
      <c r="B8" s="9" t="s">
        <v>259</v>
      </c>
      <c r="C8" s="9" t="s">
        <v>260</v>
      </c>
      <c r="D8" s="9">
        <v>7.5177489739999999</v>
      </c>
      <c r="E8" s="9">
        <v>142.196180733875</v>
      </c>
      <c r="F8" s="9">
        <v>335.22971364025898</v>
      </c>
      <c r="G8" s="9">
        <v>402.74756619003301</v>
      </c>
      <c r="H8" s="9"/>
      <c r="I8" s="9">
        <v>7</v>
      </c>
      <c r="J8" s="9" t="s">
        <v>258</v>
      </c>
      <c r="K8" s="9">
        <v>1422321</v>
      </c>
      <c r="L8" s="9">
        <v>7.2752400000000002</v>
      </c>
      <c r="M8" s="9">
        <v>5.5436442621283701</v>
      </c>
      <c r="N8" s="9">
        <v>5.0327708618894098</v>
      </c>
      <c r="O8" s="9">
        <v>4.4980267301635797</v>
      </c>
    </row>
    <row r="9" spans="1:15" x14ac:dyDescent="0.25">
      <c r="A9" s="9">
        <v>8</v>
      </c>
      <c r="B9" s="9" t="s">
        <v>1</v>
      </c>
      <c r="C9" s="9" t="s">
        <v>261</v>
      </c>
      <c r="D9" s="9">
        <v>8.8395696770000001</v>
      </c>
      <c r="E9" s="9">
        <v>1591.7129074069801</v>
      </c>
      <c r="F9" s="9">
        <v>260.83003792310501</v>
      </c>
      <c r="G9" s="9">
        <v>9.7038485635633393E-5</v>
      </c>
      <c r="H9" s="9"/>
      <c r="I9" s="9">
        <v>8</v>
      </c>
      <c r="J9" s="9" t="s">
        <v>259</v>
      </c>
      <c r="K9" s="9" t="s">
        <v>260</v>
      </c>
      <c r="L9" s="9">
        <v>7.5177489739999999</v>
      </c>
      <c r="M9" s="9">
        <v>210.69488419084399</v>
      </c>
      <c r="N9" s="9">
        <v>199.84703840200501</v>
      </c>
      <c r="O9" s="9">
        <v>218.49354081172001</v>
      </c>
    </row>
    <row r="10" spans="1:15" x14ac:dyDescent="0.25">
      <c r="A10" s="9">
        <v>9</v>
      </c>
      <c r="B10" s="9" t="s">
        <v>262</v>
      </c>
      <c r="C10" s="9" t="s">
        <v>263</v>
      </c>
      <c r="D10" s="9">
        <v>8.9357733330000002</v>
      </c>
      <c r="E10" s="9">
        <v>9.7038485635633393E-5</v>
      </c>
      <c r="F10" s="9">
        <v>1393.2668542645299</v>
      </c>
      <c r="G10" s="9">
        <v>9.7038485635633393E-5</v>
      </c>
      <c r="H10" s="9"/>
      <c r="I10" s="9">
        <v>9</v>
      </c>
      <c r="J10" s="9" t="s">
        <v>1</v>
      </c>
      <c r="K10" s="9" t="s">
        <v>261</v>
      </c>
      <c r="L10" s="9">
        <v>8.8395696770000001</v>
      </c>
      <c r="M10" s="9">
        <v>2566.6892647425998</v>
      </c>
      <c r="N10" s="9">
        <v>2561.8025236614699</v>
      </c>
      <c r="O10" s="9">
        <v>2154.6441412795698</v>
      </c>
    </row>
    <row r="11" spans="1:15" x14ac:dyDescent="0.25">
      <c r="A11" s="9">
        <v>10</v>
      </c>
      <c r="B11" s="9" t="s">
        <v>264</v>
      </c>
      <c r="C11" s="9" t="s">
        <v>265</v>
      </c>
      <c r="D11" s="9">
        <v>12.3339</v>
      </c>
      <c r="E11" s="9">
        <v>9.7038485635633393E-5</v>
      </c>
      <c r="F11" s="9">
        <v>588.96317496491497</v>
      </c>
      <c r="G11" s="9">
        <v>1809.6634645608899</v>
      </c>
      <c r="H11" s="9"/>
      <c r="I11" s="9">
        <v>10</v>
      </c>
      <c r="J11" s="9" t="s">
        <v>266</v>
      </c>
      <c r="K11" s="9" t="s">
        <v>267</v>
      </c>
      <c r="L11" s="9">
        <v>9.3535761540000006</v>
      </c>
      <c r="M11" s="9">
        <v>9.7038485635633393E-5</v>
      </c>
      <c r="N11" s="9">
        <v>48.436376620101399</v>
      </c>
      <c r="O11" s="9">
        <v>43.116301640792798</v>
      </c>
    </row>
    <row r="12" spans="1:15" x14ac:dyDescent="0.25">
      <c r="A12" s="9">
        <v>11</v>
      </c>
      <c r="B12" s="9" t="s">
        <v>3</v>
      </c>
      <c r="C12" s="9" t="s">
        <v>268</v>
      </c>
      <c r="D12" s="9">
        <v>14.139837139999999</v>
      </c>
      <c r="E12" s="9">
        <v>1971.5447037813101</v>
      </c>
      <c r="F12" s="9">
        <v>9.7038485635633393E-5</v>
      </c>
      <c r="G12" s="9">
        <v>199.024138966679</v>
      </c>
      <c r="H12" s="9"/>
      <c r="I12" s="9">
        <v>11</v>
      </c>
      <c r="J12" s="9" t="s">
        <v>2</v>
      </c>
      <c r="K12" s="9" t="s">
        <v>269</v>
      </c>
      <c r="L12" s="9">
        <v>10.902626919999999</v>
      </c>
      <c r="M12" s="9">
        <v>234.68418501389499</v>
      </c>
      <c r="N12" s="9">
        <v>248.50597803557801</v>
      </c>
      <c r="O12" s="9">
        <v>239.66535125511001</v>
      </c>
    </row>
    <row r="13" spans="1:15" x14ac:dyDescent="0.25">
      <c r="A13" s="9">
        <v>12</v>
      </c>
      <c r="B13" s="9" t="s">
        <v>270</v>
      </c>
      <c r="C13" s="9" t="s">
        <v>271</v>
      </c>
      <c r="D13" s="9">
        <v>15.13146296</v>
      </c>
      <c r="E13" s="9">
        <v>9.7038485635633393E-5</v>
      </c>
      <c r="F13" s="9">
        <v>9.7038485635633393E-5</v>
      </c>
      <c r="G13" s="9">
        <v>96.193465422697201</v>
      </c>
      <c r="H13" s="9"/>
      <c r="I13" s="9">
        <v>12</v>
      </c>
      <c r="J13" s="9" t="s">
        <v>3</v>
      </c>
      <c r="K13" s="9" t="s">
        <v>268</v>
      </c>
      <c r="L13" s="9">
        <v>14.139837139999999</v>
      </c>
      <c r="M13" s="9">
        <v>596.48092963010504</v>
      </c>
      <c r="N13" s="9">
        <v>451.11860112067899</v>
      </c>
      <c r="O13" s="9">
        <v>460.59875830363302</v>
      </c>
    </row>
    <row r="14" spans="1:15" x14ac:dyDescent="0.25">
      <c r="A14" s="9">
        <v>13</v>
      </c>
      <c r="B14" s="9" t="s">
        <v>272</v>
      </c>
      <c r="C14" s="9" t="s">
        <v>273</v>
      </c>
      <c r="D14" s="9">
        <v>17.646973330000002</v>
      </c>
      <c r="E14" s="9">
        <v>144.39411009135301</v>
      </c>
      <c r="F14" s="9">
        <v>250.98579013461901</v>
      </c>
      <c r="G14" s="9">
        <v>230.31550604112701</v>
      </c>
      <c r="H14" s="9"/>
      <c r="I14" s="9">
        <v>13</v>
      </c>
      <c r="J14" s="9" t="s">
        <v>270</v>
      </c>
      <c r="K14" s="9" t="s">
        <v>271</v>
      </c>
      <c r="L14" s="9">
        <v>15.13146296</v>
      </c>
      <c r="M14" s="9">
        <v>296.79439234907801</v>
      </c>
      <c r="N14" s="9">
        <v>236.06455617932599</v>
      </c>
      <c r="O14" s="9">
        <v>369.92573045259502</v>
      </c>
    </row>
    <row r="15" spans="1:15" x14ac:dyDescent="0.25">
      <c r="A15" s="9">
        <v>14</v>
      </c>
      <c r="B15" s="9" t="s">
        <v>274</v>
      </c>
      <c r="C15" s="9" t="s">
        <v>275</v>
      </c>
      <c r="D15" s="9">
        <v>18.877118750000001</v>
      </c>
      <c r="E15" s="9">
        <v>9.7038485635633393E-5</v>
      </c>
      <c r="F15" s="9">
        <v>71.729940477521495</v>
      </c>
      <c r="G15" s="9">
        <v>77.357568335250505</v>
      </c>
      <c r="H15" s="9"/>
      <c r="I15" s="9">
        <v>14</v>
      </c>
      <c r="J15" s="9" t="s">
        <v>4</v>
      </c>
      <c r="K15" s="9" t="s">
        <v>276</v>
      </c>
      <c r="L15" s="9">
        <v>17.943950000000001</v>
      </c>
      <c r="M15" s="9">
        <v>820.48244803681803</v>
      </c>
      <c r="N15" s="9">
        <v>746.68481289508304</v>
      </c>
      <c r="O15" s="9">
        <v>997.44966752818198</v>
      </c>
    </row>
    <row r="16" spans="1:15" x14ac:dyDescent="0.25">
      <c r="A16" s="9">
        <v>15</v>
      </c>
      <c r="B16" s="9" t="s">
        <v>277</v>
      </c>
      <c r="C16" s="9" t="s">
        <v>278</v>
      </c>
      <c r="D16" s="9">
        <v>20.42235385</v>
      </c>
      <c r="E16" s="9">
        <v>2075.1025871751999</v>
      </c>
      <c r="F16" s="9">
        <v>1509.3898961125899</v>
      </c>
      <c r="G16" s="9">
        <v>3097.5979063404002</v>
      </c>
      <c r="H16" s="9"/>
      <c r="I16" s="9">
        <v>15</v>
      </c>
      <c r="J16" s="9" t="s">
        <v>277</v>
      </c>
      <c r="K16" s="9" t="s">
        <v>278</v>
      </c>
      <c r="L16" s="9">
        <v>20.42235385</v>
      </c>
      <c r="M16" s="9">
        <v>1204.32640380659</v>
      </c>
      <c r="N16" s="9">
        <v>1179.55631359477</v>
      </c>
      <c r="O16" s="9">
        <v>1280.8162395384099</v>
      </c>
    </row>
    <row r="17" spans="1:15" x14ac:dyDescent="0.25">
      <c r="A17" s="9">
        <v>16</v>
      </c>
      <c r="B17" s="9" t="s">
        <v>279</v>
      </c>
      <c r="C17" s="9" t="s">
        <v>280</v>
      </c>
      <c r="D17" s="9">
        <v>21.253793330000001</v>
      </c>
      <c r="E17" s="9">
        <v>139.90628220560501</v>
      </c>
      <c r="F17" s="9">
        <v>79.719512305869401</v>
      </c>
      <c r="G17" s="9">
        <v>206.55467799863999</v>
      </c>
      <c r="H17" s="9"/>
      <c r="I17" s="9">
        <v>16</v>
      </c>
      <c r="J17" s="9" t="s">
        <v>5</v>
      </c>
      <c r="K17" s="9" t="s">
        <v>281</v>
      </c>
      <c r="L17" s="9">
        <v>21.075395650000001</v>
      </c>
      <c r="M17" s="9">
        <v>56.411361265969902</v>
      </c>
      <c r="N17" s="9">
        <v>9.7038485635633393E-5</v>
      </c>
      <c r="O17" s="9">
        <v>9.7038485635633393E-5</v>
      </c>
    </row>
    <row r="18" spans="1:15" x14ac:dyDescent="0.25">
      <c r="A18" s="9">
        <v>17</v>
      </c>
      <c r="B18" s="9" t="s">
        <v>6</v>
      </c>
      <c r="C18" s="9" t="s">
        <v>282</v>
      </c>
      <c r="D18" s="9">
        <v>21.40837647</v>
      </c>
      <c r="E18" s="9">
        <v>46.199989517328902</v>
      </c>
      <c r="F18" s="9">
        <v>53.331358274342499</v>
      </c>
      <c r="G18" s="9">
        <v>9.7038485635633393E-5</v>
      </c>
      <c r="H18" s="9"/>
      <c r="I18" s="9">
        <v>17</v>
      </c>
      <c r="J18" s="9" t="s">
        <v>279</v>
      </c>
      <c r="K18" s="9" t="s">
        <v>280</v>
      </c>
      <c r="L18" s="9">
        <v>21.253793330000001</v>
      </c>
      <c r="M18" s="9">
        <v>476.48235619842802</v>
      </c>
      <c r="N18" s="9">
        <v>142.34551442639199</v>
      </c>
      <c r="O18" s="9">
        <v>9.7038485635633393E-5</v>
      </c>
    </row>
    <row r="19" spans="1:15" x14ac:dyDescent="0.25">
      <c r="A19" s="9">
        <v>18</v>
      </c>
      <c r="B19" s="9" t="s">
        <v>8</v>
      </c>
      <c r="C19" s="9" t="s">
        <v>379</v>
      </c>
      <c r="D19" s="9">
        <v>23.639184620000002</v>
      </c>
      <c r="E19" s="9">
        <v>922.97225457687705</v>
      </c>
      <c r="F19" s="9">
        <v>463.12930492813899</v>
      </c>
      <c r="G19" s="9">
        <v>1939.9024180188301</v>
      </c>
      <c r="H19" s="9"/>
      <c r="I19" s="9">
        <v>18</v>
      </c>
      <c r="J19" s="9" t="s">
        <v>6</v>
      </c>
      <c r="K19" s="9" t="s">
        <v>282</v>
      </c>
      <c r="L19" s="9">
        <v>21.40837647</v>
      </c>
      <c r="M19" s="9">
        <v>9.7038485635633393E-5</v>
      </c>
      <c r="N19" s="9">
        <v>77.377653140541298</v>
      </c>
      <c r="O19" s="9">
        <v>9.7038485635633393E-5</v>
      </c>
    </row>
    <row r="20" spans="1:15" x14ac:dyDescent="0.25">
      <c r="A20" s="9">
        <v>19</v>
      </c>
      <c r="B20" s="9" t="s">
        <v>283</v>
      </c>
      <c r="C20" s="9" t="s">
        <v>284</v>
      </c>
      <c r="D20" s="9">
        <v>24.701033330000001</v>
      </c>
      <c r="E20" s="9">
        <v>9.7038485635633393E-5</v>
      </c>
      <c r="F20" s="9">
        <v>9.7038485635633393E-5</v>
      </c>
      <c r="G20" s="9">
        <v>468.91967838287599</v>
      </c>
      <c r="H20" s="9"/>
      <c r="I20" s="9">
        <v>19</v>
      </c>
      <c r="J20" s="9" t="s">
        <v>7</v>
      </c>
      <c r="K20" s="9" t="s">
        <v>285</v>
      </c>
      <c r="L20" s="9">
        <v>23.17819063</v>
      </c>
      <c r="M20" s="9">
        <v>720.93052205610604</v>
      </c>
      <c r="N20" s="9">
        <v>605.97334320724303</v>
      </c>
      <c r="O20" s="9">
        <v>935.32368564497199</v>
      </c>
    </row>
    <row r="21" spans="1:15" x14ac:dyDescent="0.25">
      <c r="A21" s="9">
        <v>20</v>
      </c>
      <c r="B21" s="9" t="s">
        <v>286</v>
      </c>
      <c r="C21" s="9" t="s">
        <v>287</v>
      </c>
      <c r="D21" s="9">
        <v>25.322199999999999</v>
      </c>
      <c r="E21" s="9">
        <v>9.7038485635633393E-5</v>
      </c>
      <c r="F21" s="9">
        <v>2771.0551346552102</v>
      </c>
      <c r="G21" s="9">
        <v>286.99911733053602</v>
      </c>
      <c r="H21" s="9"/>
      <c r="I21" s="9">
        <v>20</v>
      </c>
      <c r="J21" s="9" t="s">
        <v>283</v>
      </c>
      <c r="K21" s="9" t="s">
        <v>284</v>
      </c>
      <c r="L21" s="9">
        <v>24.701033330000001</v>
      </c>
      <c r="M21" s="9">
        <v>277.05715861387398</v>
      </c>
      <c r="N21" s="9">
        <v>355.643883028017</v>
      </c>
      <c r="O21" s="9">
        <v>366.80470907003502</v>
      </c>
    </row>
    <row r="22" spans="1:15" x14ac:dyDescent="0.25">
      <c r="A22" s="9">
        <v>21</v>
      </c>
      <c r="B22" s="9" t="s">
        <v>9</v>
      </c>
      <c r="C22" s="9" t="s">
        <v>288</v>
      </c>
      <c r="D22" s="9">
        <v>25.808779999999999</v>
      </c>
      <c r="E22" s="9">
        <v>797.01566714530998</v>
      </c>
      <c r="F22" s="9">
        <v>955.96886978471696</v>
      </c>
      <c r="G22" s="9">
        <v>962.01487829768098</v>
      </c>
      <c r="H22" s="9"/>
      <c r="I22" s="9">
        <v>21</v>
      </c>
      <c r="J22" s="9" t="s">
        <v>9</v>
      </c>
      <c r="K22" s="9" t="s">
        <v>288</v>
      </c>
      <c r="L22" s="9">
        <v>25.808779999999999</v>
      </c>
      <c r="M22" s="9">
        <v>161.37432177657101</v>
      </c>
      <c r="N22" s="9">
        <v>245.22658214609501</v>
      </c>
      <c r="O22" s="9">
        <v>201.45807877234299</v>
      </c>
    </row>
    <row r="23" spans="1:15" x14ac:dyDescent="0.25">
      <c r="A23" s="9">
        <v>22</v>
      </c>
      <c r="B23" s="9" t="s">
        <v>11</v>
      </c>
      <c r="C23" s="9" t="s">
        <v>289</v>
      </c>
      <c r="D23" s="9">
        <v>30.330159999999999</v>
      </c>
      <c r="E23" s="9">
        <v>17.674551064969101</v>
      </c>
      <c r="F23" s="9">
        <v>18.419757245732001</v>
      </c>
      <c r="G23" s="9">
        <v>40.8580655657329</v>
      </c>
      <c r="H23" s="9"/>
      <c r="I23" s="9">
        <v>22</v>
      </c>
      <c r="J23" s="9" t="s">
        <v>290</v>
      </c>
      <c r="K23" s="9" t="s">
        <v>291</v>
      </c>
      <c r="L23" s="9">
        <v>26.126774999999999</v>
      </c>
      <c r="M23" s="9">
        <v>1452.47816683108</v>
      </c>
      <c r="N23" s="9">
        <v>9.7038485635633393E-5</v>
      </c>
      <c r="O23" s="9">
        <v>1484.31040843704</v>
      </c>
    </row>
    <row r="24" spans="1:15" x14ac:dyDescent="0.25">
      <c r="A24" s="9">
        <v>23</v>
      </c>
      <c r="B24" s="9" t="s">
        <v>12</v>
      </c>
      <c r="C24" s="9" t="s">
        <v>292</v>
      </c>
      <c r="D24" s="9">
        <v>31.186176469999999</v>
      </c>
      <c r="E24" s="9">
        <v>9.7038485635633393E-5</v>
      </c>
      <c r="F24" s="9">
        <v>505.90678295590698</v>
      </c>
      <c r="G24" s="9">
        <v>467.14012224886801</v>
      </c>
      <c r="H24" s="9"/>
      <c r="I24" s="9">
        <v>23</v>
      </c>
      <c r="J24" s="9" t="s">
        <v>10</v>
      </c>
      <c r="K24" s="9" t="s">
        <v>293</v>
      </c>
      <c r="L24" s="9">
        <v>27.992312500000001</v>
      </c>
      <c r="M24" s="9">
        <v>1413.2322270453001</v>
      </c>
      <c r="N24" s="9">
        <v>1355.5198987645699</v>
      </c>
      <c r="O24" s="9">
        <v>1592.04261550102</v>
      </c>
    </row>
    <row r="25" spans="1:15" x14ac:dyDescent="0.25">
      <c r="A25" s="9">
        <v>24</v>
      </c>
      <c r="B25" s="9" t="s">
        <v>294</v>
      </c>
      <c r="C25" s="9" t="s">
        <v>295</v>
      </c>
      <c r="D25" s="9">
        <v>32.292469570000002</v>
      </c>
      <c r="E25" s="9">
        <v>498.97089785954398</v>
      </c>
      <c r="F25" s="9">
        <v>741.077220416415</v>
      </c>
      <c r="G25" s="9">
        <v>9.7038485635633393E-5</v>
      </c>
      <c r="H25" s="9"/>
      <c r="I25" s="9">
        <v>24</v>
      </c>
      <c r="J25" s="9" t="s">
        <v>12</v>
      </c>
      <c r="K25" s="9" t="s">
        <v>292</v>
      </c>
      <c r="L25" s="9">
        <v>31.186176469999999</v>
      </c>
      <c r="M25" s="9">
        <v>70.692039477798403</v>
      </c>
      <c r="N25" s="9">
        <v>104.347171874287</v>
      </c>
      <c r="O25" s="9">
        <v>72.489405349975499</v>
      </c>
    </row>
    <row r="26" spans="1:15" x14ac:dyDescent="0.25">
      <c r="A26" s="9">
        <v>25</v>
      </c>
      <c r="B26" s="9" t="s">
        <v>13</v>
      </c>
      <c r="C26" s="9" t="s">
        <v>296</v>
      </c>
      <c r="D26" s="9">
        <v>33.80395</v>
      </c>
      <c r="E26" s="9">
        <v>9.7038485635633393E-5</v>
      </c>
      <c r="F26" s="9">
        <v>9.7038485635633393E-5</v>
      </c>
      <c r="G26" s="9">
        <v>1742.70670910085</v>
      </c>
      <c r="H26" s="9"/>
      <c r="I26" s="9">
        <v>25</v>
      </c>
      <c r="J26" s="9" t="s">
        <v>14</v>
      </c>
      <c r="K26" s="9" t="s">
        <v>380</v>
      </c>
      <c r="L26" s="9">
        <v>1.68136</v>
      </c>
      <c r="M26" s="9">
        <v>9.7038485635633393E-5</v>
      </c>
      <c r="N26" s="9">
        <v>101.30210423831799</v>
      </c>
      <c r="O26" s="9">
        <v>71.581743669796097</v>
      </c>
    </row>
    <row r="27" spans="1:15" x14ac:dyDescent="0.25">
      <c r="A27" s="9">
        <v>26</v>
      </c>
      <c r="B27" s="9" t="s">
        <v>14</v>
      </c>
      <c r="C27" s="9" t="s">
        <v>380</v>
      </c>
      <c r="D27" s="9">
        <v>1.68136</v>
      </c>
      <c r="E27" s="9">
        <v>9.7038485635633393E-5</v>
      </c>
      <c r="F27" s="9">
        <v>9.7038485635633393E-5</v>
      </c>
      <c r="G27" s="9">
        <v>271.938089477956</v>
      </c>
      <c r="H27" s="9"/>
      <c r="I27" s="9">
        <v>26</v>
      </c>
      <c r="J27" s="9" t="s">
        <v>15</v>
      </c>
      <c r="K27" s="9" t="s">
        <v>297</v>
      </c>
      <c r="L27" s="9">
        <v>5.7473361900000004</v>
      </c>
      <c r="M27" s="9">
        <v>11.6188421253546</v>
      </c>
      <c r="N27" s="9">
        <v>11.108653825222699</v>
      </c>
      <c r="O27" s="9">
        <v>12.1802554251607</v>
      </c>
    </row>
    <row r="28" spans="1:15" x14ac:dyDescent="0.25">
      <c r="A28" s="9">
        <v>27</v>
      </c>
      <c r="B28" s="9" t="s">
        <v>15</v>
      </c>
      <c r="C28" s="9" t="s">
        <v>297</v>
      </c>
      <c r="D28" s="9">
        <v>5.7473361900000004</v>
      </c>
      <c r="E28" s="9">
        <v>9.7038485635633393E-5</v>
      </c>
      <c r="F28" s="9">
        <v>159.755807725566</v>
      </c>
      <c r="G28" s="9">
        <v>29.525719482418001</v>
      </c>
      <c r="H28" s="9"/>
      <c r="I28" s="9">
        <v>27</v>
      </c>
      <c r="J28" s="9" t="s">
        <v>16</v>
      </c>
      <c r="K28" s="9" t="s">
        <v>298</v>
      </c>
      <c r="L28" s="9">
        <v>8.1744222729999994</v>
      </c>
      <c r="M28" s="9">
        <v>9.7038485635633393E-5</v>
      </c>
      <c r="N28" s="9">
        <v>2.51036096951223</v>
      </c>
      <c r="O28" s="9">
        <v>2.7427786669718599</v>
      </c>
    </row>
    <row r="29" spans="1:15" x14ac:dyDescent="0.25">
      <c r="A29" s="9">
        <v>28</v>
      </c>
      <c r="B29" s="9" t="s">
        <v>16</v>
      </c>
      <c r="C29" s="9" t="s">
        <v>298</v>
      </c>
      <c r="D29" s="9">
        <v>8.1744222729999994</v>
      </c>
      <c r="E29" s="9">
        <v>9.7038485635633393E-5</v>
      </c>
      <c r="F29" s="9">
        <v>31.823740834361601</v>
      </c>
      <c r="G29" s="9">
        <v>175.03437721368101</v>
      </c>
      <c r="H29" s="9"/>
      <c r="I29" s="9">
        <v>28</v>
      </c>
      <c r="J29" s="9" t="s">
        <v>17</v>
      </c>
      <c r="K29" s="9" t="s">
        <v>299</v>
      </c>
      <c r="L29" s="9">
        <v>11.89993235</v>
      </c>
      <c r="M29" s="9">
        <v>702.03056117638698</v>
      </c>
      <c r="N29" s="9">
        <v>513.54360971281199</v>
      </c>
      <c r="O29" s="9">
        <v>542.05264611883399</v>
      </c>
    </row>
    <row r="30" spans="1:15" x14ac:dyDescent="0.25">
      <c r="A30" s="9">
        <v>29</v>
      </c>
      <c r="B30" s="9" t="s">
        <v>17</v>
      </c>
      <c r="C30" s="9" t="s">
        <v>299</v>
      </c>
      <c r="D30" s="9">
        <v>11.89993235</v>
      </c>
      <c r="E30" s="9">
        <v>4809.9566405702399</v>
      </c>
      <c r="F30" s="9">
        <v>2647.3473161438201</v>
      </c>
      <c r="G30" s="9">
        <v>9.7038485635633393E-5</v>
      </c>
      <c r="H30" s="9"/>
      <c r="I30" s="9">
        <v>29</v>
      </c>
      <c r="J30" s="9" t="s">
        <v>20</v>
      </c>
      <c r="K30" s="9" t="s">
        <v>300</v>
      </c>
      <c r="L30" s="9">
        <v>13.662826669999999</v>
      </c>
      <c r="M30" s="9">
        <v>1685.8136590913</v>
      </c>
      <c r="N30" s="9">
        <v>1619.53033105036</v>
      </c>
      <c r="O30" s="9">
        <v>9.0016756929874493</v>
      </c>
    </row>
    <row r="31" spans="1:15" x14ac:dyDescent="0.25">
      <c r="A31" s="9">
        <v>30</v>
      </c>
      <c r="B31" s="9" t="s">
        <v>18</v>
      </c>
      <c r="C31" s="9" t="s">
        <v>301</v>
      </c>
      <c r="D31" s="9">
        <v>11.919112500000001</v>
      </c>
      <c r="E31" s="9">
        <v>9.7038485635633393E-5</v>
      </c>
      <c r="F31" s="9">
        <v>2647.3473161438201</v>
      </c>
      <c r="G31" s="9">
        <v>9.7038485635633393E-5</v>
      </c>
      <c r="H31" s="9"/>
      <c r="I31" s="9">
        <v>30</v>
      </c>
      <c r="J31" s="9" t="s">
        <v>302</v>
      </c>
      <c r="K31" s="9" t="s">
        <v>303</v>
      </c>
      <c r="L31" s="9">
        <v>20.6723</v>
      </c>
      <c r="M31" s="9">
        <v>839.61258576735804</v>
      </c>
      <c r="N31" s="9">
        <v>797.90704471103902</v>
      </c>
      <c r="O31" s="9">
        <v>1078.6886226116401</v>
      </c>
    </row>
    <row r="32" spans="1:15" x14ac:dyDescent="0.25">
      <c r="A32" s="9">
        <v>31</v>
      </c>
      <c r="B32" s="9" t="s">
        <v>19</v>
      </c>
      <c r="C32" s="9" t="s">
        <v>304</v>
      </c>
      <c r="D32" s="9">
        <v>22.339400000000001</v>
      </c>
      <c r="E32" s="9">
        <v>17.214891435294501</v>
      </c>
      <c r="F32" s="9">
        <v>9.7038485635633393E-5</v>
      </c>
      <c r="G32" s="9">
        <v>9.7038485635633393E-5</v>
      </c>
      <c r="H32" s="9"/>
      <c r="I32" s="9">
        <v>31</v>
      </c>
      <c r="J32" s="9" t="s">
        <v>305</v>
      </c>
      <c r="K32" s="9" t="s">
        <v>306</v>
      </c>
      <c r="L32" s="9">
        <v>40.015715790000002</v>
      </c>
      <c r="M32" s="9">
        <v>96.402885752445002</v>
      </c>
      <c r="N32" s="9">
        <v>133.56129870835801</v>
      </c>
      <c r="O32" s="9">
        <v>206.265903289552</v>
      </c>
    </row>
    <row r="33" spans="1:15" x14ac:dyDescent="0.25">
      <c r="A33" s="9">
        <v>32</v>
      </c>
      <c r="B33" s="9" t="s">
        <v>20</v>
      </c>
      <c r="C33" s="9" t="s">
        <v>300</v>
      </c>
      <c r="D33" s="9">
        <v>13.662826669999999</v>
      </c>
      <c r="E33" s="9">
        <v>36.134156355343102</v>
      </c>
      <c r="F33" s="9">
        <v>2133.7351096581001</v>
      </c>
      <c r="G33" s="9">
        <v>49.965624852380202</v>
      </c>
      <c r="H33" s="9"/>
      <c r="I33" s="9">
        <v>32</v>
      </c>
      <c r="J33" s="9" t="s">
        <v>25</v>
      </c>
      <c r="K33" s="9" t="s">
        <v>307</v>
      </c>
      <c r="L33" s="9">
        <v>5.6646919999999996</v>
      </c>
      <c r="M33" s="9">
        <v>2.8863722655425699</v>
      </c>
      <c r="N33" s="9">
        <v>9.7038485635633393E-5</v>
      </c>
      <c r="O33" s="9">
        <v>9.7038485635633393E-5</v>
      </c>
    </row>
    <row r="34" spans="1:15" x14ac:dyDescent="0.25">
      <c r="A34" s="9">
        <v>33</v>
      </c>
      <c r="B34" s="9" t="s">
        <v>308</v>
      </c>
      <c r="C34" s="9" t="s">
        <v>309</v>
      </c>
      <c r="D34" s="9">
        <v>14.192259999999999</v>
      </c>
      <c r="E34" s="9">
        <v>9.7038485635633393E-5</v>
      </c>
      <c r="F34" s="9">
        <v>9.7038485635633393E-5</v>
      </c>
      <c r="G34" s="9">
        <v>668.93762723816496</v>
      </c>
      <c r="H34" s="9"/>
      <c r="I34" s="9">
        <v>33</v>
      </c>
      <c r="J34" s="9" t="s">
        <v>26</v>
      </c>
      <c r="K34" s="9" t="s">
        <v>310</v>
      </c>
      <c r="L34" s="9">
        <v>9.9979035710000002</v>
      </c>
      <c r="M34" s="9">
        <v>3.0853184463292101E-2</v>
      </c>
      <c r="N34" s="9">
        <v>0.66059959056204398</v>
      </c>
      <c r="O34" s="9">
        <v>0.67049981999509101</v>
      </c>
    </row>
    <row r="35" spans="1:15" x14ac:dyDescent="0.25">
      <c r="A35" s="9">
        <v>34</v>
      </c>
      <c r="B35" s="9" t="s">
        <v>21</v>
      </c>
      <c r="C35" s="9" t="s">
        <v>311</v>
      </c>
      <c r="D35" s="9">
        <v>16.022200000000002</v>
      </c>
      <c r="E35" s="9">
        <v>9.7038485635633393E-5</v>
      </c>
      <c r="F35" s="9">
        <v>1390.8938850755801</v>
      </c>
      <c r="G35" s="9">
        <v>1579.49991550348</v>
      </c>
      <c r="H35" s="9"/>
      <c r="I35" s="9">
        <v>34</v>
      </c>
      <c r="J35" s="9" t="s">
        <v>60</v>
      </c>
      <c r="K35" s="9" t="s">
        <v>312</v>
      </c>
      <c r="L35" s="9">
        <v>14.52335714</v>
      </c>
      <c r="M35" s="9">
        <v>51.523728790261401</v>
      </c>
      <c r="N35" s="9">
        <v>67.350944117519305</v>
      </c>
      <c r="O35" s="9">
        <v>80.130345066132804</v>
      </c>
    </row>
    <row r="36" spans="1:15" x14ac:dyDescent="0.25">
      <c r="A36" s="9">
        <v>35</v>
      </c>
      <c r="B36" s="9" t="s">
        <v>22</v>
      </c>
      <c r="C36" s="9" t="s">
        <v>313</v>
      </c>
      <c r="D36" s="9">
        <v>27.420557689999999</v>
      </c>
      <c r="E36" s="9">
        <v>3302.3582905407602</v>
      </c>
      <c r="F36" s="9">
        <v>12.577988142113799</v>
      </c>
      <c r="G36" s="9">
        <v>9.7038485635633393E-5</v>
      </c>
      <c r="H36" s="9"/>
      <c r="I36" s="9">
        <v>35</v>
      </c>
      <c r="J36" s="9" t="s">
        <v>28</v>
      </c>
      <c r="K36" s="9" t="s">
        <v>314</v>
      </c>
      <c r="L36" s="9">
        <v>14.767538890000001</v>
      </c>
      <c r="M36" s="9">
        <v>9.7038485635633393E-5</v>
      </c>
      <c r="N36" s="9">
        <v>166.06472524268599</v>
      </c>
      <c r="O36" s="9">
        <v>170.82468063598299</v>
      </c>
    </row>
    <row r="37" spans="1:15" x14ac:dyDescent="0.25">
      <c r="A37" s="9">
        <v>36</v>
      </c>
      <c r="B37" s="9" t="s">
        <v>305</v>
      </c>
      <c r="C37" s="9" t="s">
        <v>306</v>
      </c>
      <c r="D37" s="9">
        <v>40.015715790000002</v>
      </c>
      <c r="E37" s="9">
        <v>721.33782286786004</v>
      </c>
      <c r="F37" s="9">
        <v>880.69631189807899</v>
      </c>
      <c r="G37" s="9">
        <v>9.7038485635633393E-5</v>
      </c>
      <c r="H37" s="9"/>
      <c r="I37" s="9">
        <v>36</v>
      </c>
      <c r="J37" s="9" t="s">
        <v>315</v>
      </c>
      <c r="K37" s="9" t="s">
        <v>316</v>
      </c>
      <c r="L37" s="9">
        <v>22.602766670000001</v>
      </c>
      <c r="M37" s="9">
        <v>621.487695875594</v>
      </c>
      <c r="N37" s="9">
        <v>556.44073752742099</v>
      </c>
      <c r="O37" s="9">
        <v>635.64227469852301</v>
      </c>
    </row>
    <row r="38" spans="1:15" x14ac:dyDescent="0.25">
      <c r="A38" s="9">
        <v>37</v>
      </c>
      <c r="B38" s="9" t="s">
        <v>23</v>
      </c>
      <c r="C38" s="9" t="s">
        <v>317</v>
      </c>
      <c r="D38" s="9">
        <v>2.1332849999999999</v>
      </c>
      <c r="E38" s="9">
        <v>0.111700498347733</v>
      </c>
      <c r="F38" s="9">
        <v>1.6460067499851901E-2</v>
      </c>
      <c r="G38" s="9">
        <v>9.7038485635633393E-5</v>
      </c>
      <c r="H38" s="9"/>
      <c r="I38" s="9">
        <v>37</v>
      </c>
      <c r="J38" s="9" t="s">
        <v>318</v>
      </c>
      <c r="K38" s="9" t="s">
        <v>160</v>
      </c>
      <c r="L38" s="9">
        <v>43.576799999999999</v>
      </c>
      <c r="M38" s="9">
        <v>9.7038485635633393E-5</v>
      </c>
      <c r="N38" s="9">
        <v>5.5264925159477096</v>
      </c>
      <c r="O38" s="9">
        <v>7.2365884233840898</v>
      </c>
    </row>
    <row r="39" spans="1:15" x14ac:dyDescent="0.25">
      <c r="A39" s="9">
        <v>38</v>
      </c>
      <c r="B39" s="9" t="s">
        <v>24</v>
      </c>
      <c r="C39" s="9" t="s">
        <v>319</v>
      </c>
      <c r="D39" s="9">
        <v>3.6848299999999998</v>
      </c>
      <c r="E39" s="9">
        <v>3374.14868816122</v>
      </c>
      <c r="F39" s="9">
        <v>9.7038485635633393E-5</v>
      </c>
      <c r="G39" s="9">
        <v>9.7038485635633393E-5</v>
      </c>
      <c r="H39" s="9"/>
      <c r="I39" s="9">
        <v>38</v>
      </c>
      <c r="J39" s="9" t="s">
        <v>320</v>
      </c>
      <c r="K39" s="9" t="s">
        <v>321</v>
      </c>
      <c r="L39" s="9">
        <v>6.765695</v>
      </c>
      <c r="M39" s="9">
        <v>9.7038485635633393E-5</v>
      </c>
      <c r="N39" s="9">
        <v>1.14382431767165</v>
      </c>
      <c r="O39" s="9">
        <v>9.7038485635633393E-5</v>
      </c>
    </row>
    <row r="40" spans="1:15" x14ac:dyDescent="0.25">
      <c r="A40" s="9">
        <v>39</v>
      </c>
      <c r="B40" s="9" t="s">
        <v>60</v>
      </c>
      <c r="C40" s="9" t="s">
        <v>312</v>
      </c>
      <c r="D40" s="9">
        <v>14.52335714</v>
      </c>
      <c r="E40" s="9">
        <v>548.16756296796996</v>
      </c>
      <c r="F40" s="9">
        <v>636.78270513468306</v>
      </c>
      <c r="G40" s="9">
        <v>1326.37066218624</v>
      </c>
      <c r="H40" s="9"/>
      <c r="I40" s="9">
        <v>39</v>
      </c>
      <c r="J40" s="9" t="s">
        <v>32</v>
      </c>
      <c r="K40" s="9" t="s">
        <v>322</v>
      </c>
      <c r="L40" s="9">
        <v>11.54358571</v>
      </c>
      <c r="M40" s="9">
        <v>8.7246158665994908</v>
      </c>
      <c r="N40" s="9">
        <v>12.930553334385699</v>
      </c>
      <c r="O40" s="9">
        <v>15.0988880311175</v>
      </c>
    </row>
    <row r="41" spans="1:15" x14ac:dyDescent="0.25">
      <c r="A41" s="9">
        <v>40</v>
      </c>
      <c r="B41" s="9" t="s">
        <v>28</v>
      </c>
      <c r="C41" s="9" t="s">
        <v>314</v>
      </c>
      <c r="D41" s="9">
        <v>14.767538890000001</v>
      </c>
      <c r="E41" s="9">
        <v>9.7038485635633393E-5</v>
      </c>
      <c r="F41" s="9">
        <v>643.38076310014105</v>
      </c>
      <c r="G41" s="9">
        <v>2142.4544240719301</v>
      </c>
      <c r="H41" s="9"/>
      <c r="I41" s="9">
        <v>40</v>
      </c>
      <c r="J41" s="9" t="s">
        <v>34</v>
      </c>
      <c r="K41" s="9" t="s">
        <v>323</v>
      </c>
      <c r="L41" s="9">
        <v>25.298728570000002</v>
      </c>
      <c r="M41" s="9">
        <v>9.7038485635633393E-5</v>
      </c>
      <c r="N41" s="9">
        <v>441.93315424241302</v>
      </c>
      <c r="O41" s="9">
        <v>652.11394633933503</v>
      </c>
    </row>
    <row r="42" spans="1:15" x14ac:dyDescent="0.25">
      <c r="A42" s="9">
        <v>41</v>
      </c>
      <c r="B42" s="9" t="s">
        <v>29</v>
      </c>
      <c r="C42" s="9" t="s">
        <v>324</v>
      </c>
      <c r="D42" s="9">
        <v>24.58475</v>
      </c>
      <c r="E42" s="9">
        <v>277.02345955552897</v>
      </c>
      <c r="F42" s="9">
        <v>206.64551145827099</v>
      </c>
      <c r="G42" s="9">
        <v>313.82333819293899</v>
      </c>
      <c r="H42" s="9"/>
      <c r="I42" s="9">
        <v>41</v>
      </c>
      <c r="J42" s="9" t="s">
        <v>181</v>
      </c>
      <c r="K42" s="9" t="s">
        <v>325</v>
      </c>
      <c r="L42" s="9">
        <v>19.45955</v>
      </c>
      <c r="M42" s="9">
        <v>9.7038485635633393E-5</v>
      </c>
      <c r="N42" s="9">
        <v>65.800574489463202</v>
      </c>
      <c r="O42" s="9">
        <v>87.990394387465599</v>
      </c>
    </row>
    <row r="43" spans="1:15" x14ac:dyDescent="0.25">
      <c r="A43" s="9">
        <v>42</v>
      </c>
      <c r="B43" s="9" t="s">
        <v>326</v>
      </c>
      <c r="C43" s="9" t="s">
        <v>327</v>
      </c>
      <c r="D43" s="9">
        <v>41.130659999999999</v>
      </c>
      <c r="E43" s="9">
        <v>506.760097516119</v>
      </c>
      <c r="F43" s="9">
        <v>445.46865629077899</v>
      </c>
      <c r="G43" s="9">
        <v>796.70836315721704</v>
      </c>
      <c r="H43" s="9"/>
      <c r="I43" s="9">
        <v>42</v>
      </c>
      <c r="J43" s="9" t="s">
        <v>42</v>
      </c>
      <c r="K43" s="9" t="s">
        <v>328</v>
      </c>
      <c r="L43" s="9">
        <v>6.1797899999999997</v>
      </c>
      <c r="M43" s="9">
        <v>744.21109793218102</v>
      </c>
      <c r="N43" s="9">
        <v>9.7038485635633393E-5</v>
      </c>
      <c r="O43" s="9">
        <v>9.7038485635633393E-5</v>
      </c>
    </row>
    <row r="44" spans="1:15" x14ac:dyDescent="0.25">
      <c r="A44" s="9">
        <v>43</v>
      </c>
      <c r="B44" s="9" t="s">
        <v>320</v>
      </c>
      <c r="C44" s="9" t="s">
        <v>321</v>
      </c>
      <c r="D44" s="9">
        <v>6.765695</v>
      </c>
      <c r="E44" s="9">
        <v>9.7038485635633393E-5</v>
      </c>
      <c r="F44" s="9">
        <v>5.8674111612729201</v>
      </c>
      <c r="G44" s="9">
        <v>9.7038485635633393E-5</v>
      </c>
      <c r="H44" s="9"/>
      <c r="I44" s="9">
        <v>43</v>
      </c>
      <c r="J44" s="9" t="s">
        <v>46</v>
      </c>
      <c r="K44" s="9" t="s">
        <v>329</v>
      </c>
      <c r="L44" s="9">
        <v>23.4696</v>
      </c>
      <c r="M44" s="9">
        <v>9.7038485635633393E-5</v>
      </c>
      <c r="N44" s="9">
        <v>550.09464593999405</v>
      </c>
      <c r="O44" s="9">
        <v>9.7038485635633393E-5</v>
      </c>
    </row>
    <row r="45" spans="1:15" x14ac:dyDescent="0.25">
      <c r="A45" s="9">
        <v>44</v>
      </c>
      <c r="B45" s="9" t="s">
        <v>30</v>
      </c>
      <c r="C45" s="9" t="s">
        <v>330</v>
      </c>
      <c r="D45" s="9">
        <v>15.860775</v>
      </c>
      <c r="E45" s="9">
        <v>24.2312073250623</v>
      </c>
      <c r="F45" s="9">
        <v>38.1814116225055</v>
      </c>
      <c r="G45" s="9">
        <v>9.7038485635633393E-5</v>
      </c>
      <c r="H45" s="9"/>
      <c r="I45" s="9">
        <v>44</v>
      </c>
      <c r="J45" s="9" t="s">
        <v>47</v>
      </c>
      <c r="K45" s="9" t="s">
        <v>331</v>
      </c>
      <c r="L45" s="9">
        <v>8.3795760000000001</v>
      </c>
      <c r="M45" s="9">
        <v>0.93699163423422005</v>
      </c>
      <c r="N45" s="9">
        <v>9.7038485635633393E-5</v>
      </c>
      <c r="O45" s="9">
        <v>0.62259067309074301</v>
      </c>
    </row>
    <row r="46" spans="1:15" x14ac:dyDescent="0.25">
      <c r="A46" s="9">
        <v>45</v>
      </c>
      <c r="B46" s="9" t="s">
        <v>31</v>
      </c>
      <c r="C46" s="9" t="s">
        <v>332</v>
      </c>
      <c r="D46" s="9">
        <v>2.0263762500000002</v>
      </c>
      <c r="E46" s="9">
        <v>6.1111133745559902</v>
      </c>
      <c r="F46" s="9">
        <v>9.7038485635633393E-5</v>
      </c>
      <c r="G46" s="9">
        <v>2564.4903547396402</v>
      </c>
      <c r="H46" s="9"/>
      <c r="I46" s="9">
        <v>45</v>
      </c>
      <c r="J46" s="9" t="s">
        <v>48</v>
      </c>
      <c r="K46" s="9" t="s">
        <v>333</v>
      </c>
      <c r="L46" s="9">
        <v>17.684799999999999</v>
      </c>
      <c r="M46" s="9">
        <v>130.370415624336</v>
      </c>
      <c r="N46" s="9">
        <v>165.73039867663601</v>
      </c>
      <c r="O46" s="9">
        <v>73.842070484721702</v>
      </c>
    </row>
    <row r="47" spans="1:15" x14ac:dyDescent="0.25">
      <c r="A47" s="9">
        <v>46</v>
      </c>
      <c r="B47" s="9" t="s">
        <v>334</v>
      </c>
      <c r="C47" s="9" t="s">
        <v>335</v>
      </c>
      <c r="D47" s="9">
        <v>9.8956233329999996</v>
      </c>
      <c r="E47" s="9">
        <v>4.9203967149069596</v>
      </c>
      <c r="F47" s="9">
        <v>183.37615283930299</v>
      </c>
      <c r="G47" s="9">
        <v>382.31040167663099</v>
      </c>
      <c r="H47" s="9"/>
      <c r="I47" s="9">
        <v>46</v>
      </c>
      <c r="J47" s="9" t="s">
        <v>49</v>
      </c>
      <c r="K47" s="9" t="s">
        <v>336</v>
      </c>
      <c r="L47" s="9">
        <v>20.0229</v>
      </c>
      <c r="M47" s="9">
        <v>9.7038485635633393E-5</v>
      </c>
      <c r="N47" s="9">
        <v>9.7038485635633393E-5</v>
      </c>
      <c r="O47" s="9">
        <v>788.74021858784795</v>
      </c>
    </row>
    <row r="48" spans="1:15" x14ac:dyDescent="0.25">
      <c r="A48" s="9">
        <v>47</v>
      </c>
      <c r="B48" s="9" t="s">
        <v>32</v>
      </c>
      <c r="C48" s="9" t="s">
        <v>322</v>
      </c>
      <c r="D48" s="9">
        <v>11.54358571</v>
      </c>
      <c r="E48" s="9">
        <v>22.391587120536599</v>
      </c>
      <c r="F48" s="9">
        <v>32.8209475553153</v>
      </c>
      <c r="G48" s="9">
        <v>62.105852204399199</v>
      </c>
      <c r="H48" s="9"/>
      <c r="I48" s="9">
        <v>47</v>
      </c>
      <c r="J48" s="9" t="s">
        <v>195</v>
      </c>
      <c r="K48" s="9" t="s">
        <v>337</v>
      </c>
      <c r="L48" s="9">
        <v>23.493200000000002</v>
      </c>
      <c r="M48" s="9">
        <v>9.7038485635633393E-5</v>
      </c>
      <c r="N48" s="9">
        <v>550.09464593999405</v>
      </c>
      <c r="O48" s="9">
        <v>9.7038485635633393E-5</v>
      </c>
    </row>
    <row r="49" spans="1:15" x14ac:dyDescent="0.25">
      <c r="A49" s="9">
        <v>48</v>
      </c>
      <c r="B49" s="9" t="s">
        <v>33</v>
      </c>
      <c r="C49" s="9" t="s">
        <v>338</v>
      </c>
      <c r="D49" s="9">
        <v>23.79175</v>
      </c>
      <c r="E49" s="9">
        <v>100.064850644826</v>
      </c>
      <c r="F49" s="9">
        <v>9.7038485635633393E-5</v>
      </c>
      <c r="G49" s="9">
        <v>9.7038485635633393E-5</v>
      </c>
      <c r="H49" s="9"/>
      <c r="I49" s="9">
        <v>48</v>
      </c>
      <c r="J49" s="9" t="s">
        <v>50</v>
      </c>
      <c r="K49" s="9" t="s">
        <v>339</v>
      </c>
      <c r="L49" s="9">
        <v>12.09393333</v>
      </c>
      <c r="M49" s="9">
        <v>9.7038485635633393E-5</v>
      </c>
      <c r="N49" s="9">
        <v>22.723606783176798</v>
      </c>
      <c r="O49" s="9">
        <v>9.7038485635633393E-5</v>
      </c>
    </row>
    <row r="50" spans="1:15" x14ac:dyDescent="0.25">
      <c r="A50" s="9">
        <v>49</v>
      </c>
      <c r="B50" s="9" t="s">
        <v>34</v>
      </c>
      <c r="C50" s="9" t="s">
        <v>323</v>
      </c>
      <c r="D50" s="9">
        <v>25.298728570000002</v>
      </c>
      <c r="E50" s="9">
        <v>1680.49529297349</v>
      </c>
      <c r="F50" s="9">
        <v>9.7038485635633393E-5</v>
      </c>
      <c r="G50" s="9">
        <v>2500.8119224994798</v>
      </c>
      <c r="H50" s="9"/>
      <c r="I50" s="9">
        <v>49</v>
      </c>
      <c r="J50" s="9" t="s">
        <v>340</v>
      </c>
      <c r="K50" s="9" t="s">
        <v>341</v>
      </c>
      <c r="L50" s="9">
        <v>2.242736667</v>
      </c>
      <c r="M50" s="9">
        <v>936.16950753358697</v>
      </c>
      <c r="N50" s="9">
        <v>86.409874502149705</v>
      </c>
      <c r="O50" s="9">
        <v>759.02032375498197</v>
      </c>
    </row>
    <row r="51" spans="1:15" x14ac:dyDescent="0.25">
      <c r="A51" s="9">
        <v>50</v>
      </c>
      <c r="B51" s="9" t="s">
        <v>35</v>
      </c>
      <c r="C51" s="9" t="s">
        <v>342</v>
      </c>
      <c r="D51" s="9">
        <v>26.900200000000002</v>
      </c>
      <c r="E51" s="9">
        <v>2416.9433865552</v>
      </c>
      <c r="F51" s="9">
        <v>1881.52587109469</v>
      </c>
      <c r="G51" s="9">
        <v>4907.3408761532301</v>
      </c>
      <c r="H51" s="9"/>
      <c r="I51" s="9">
        <v>50</v>
      </c>
      <c r="J51" s="9" t="s">
        <v>51</v>
      </c>
      <c r="K51" s="9" t="s">
        <v>343</v>
      </c>
      <c r="L51" s="9">
        <v>8.8024900000000006</v>
      </c>
      <c r="M51" s="9">
        <v>365.996655363196</v>
      </c>
      <c r="N51" s="9">
        <v>9.7038485635633393E-5</v>
      </c>
      <c r="O51" s="9">
        <v>9.7038485635633393E-5</v>
      </c>
    </row>
    <row r="52" spans="1:15" x14ac:dyDescent="0.25">
      <c r="A52" s="9">
        <v>51</v>
      </c>
      <c r="B52" s="9" t="s">
        <v>36</v>
      </c>
      <c r="C52" s="9" t="s">
        <v>344</v>
      </c>
      <c r="D52" s="9">
        <v>29.517499999999998</v>
      </c>
      <c r="E52" s="9">
        <v>1063.9026825856799</v>
      </c>
      <c r="F52" s="9">
        <v>9.7038485635633393E-5</v>
      </c>
      <c r="G52" s="9">
        <v>9.7038485635633393E-5</v>
      </c>
      <c r="H52" s="9"/>
      <c r="I52" s="9">
        <v>51</v>
      </c>
      <c r="J52" s="9" t="s">
        <v>201</v>
      </c>
      <c r="K52" s="9" t="s">
        <v>345</v>
      </c>
      <c r="L52" s="9">
        <v>10.549099999999999</v>
      </c>
      <c r="M52" s="9">
        <v>9.7038485635633393E-5</v>
      </c>
      <c r="N52" s="9">
        <v>10.922040336273801</v>
      </c>
      <c r="O52" s="9">
        <v>9.7038485635633393E-5</v>
      </c>
    </row>
    <row r="53" spans="1:15" x14ac:dyDescent="0.25">
      <c r="A53" s="9">
        <v>52</v>
      </c>
      <c r="B53" s="9" t="s">
        <v>172</v>
      </c>
      <c r="C53" s="9" t="s">
        <v>346</v>
      </c>
      <c r="D53" s="9">
        <v>32.385899999999999</v>
      </c>
      <c r="E53" s="9">
        <v>58.336634574485501</v>
      </c>
      <c r="F53" s="9">
        <v>9.7038485635633393E-5</v>
      </c>
      <c r="G53" s="9">
        <v>9.7038485635633393E-5</v>
      </c>
      <c r="H53" s="9"/>
      <c r="I53" s="9">
        <v>52</v>
      </c>
      <c r="J53" s="9" t="s">
        <v>347</v>
      </c>
      <c r="K53" s="9" t="s">
        <v>348</v>
      </c>
      <c r="L53" s="9">
        <v>11.83615</v>
      </c>
      <c r="M53" s="9">
        <v>13.9053696934704</v>
      </c>
      <c r="N53" s="9">
        <v>6.6004592025546698</v>
      </c>
      <c r="O53" s="9">
        <v>9.7038485635633393E-5</v>
      </c>
    </row>
    <row r="54" spans="1:15" x14ac:dyDescent="0.25">
      <c r="A54" s="9">
        <v>53</v>
      </c>
      <c r="B54" s="9" t="s">
        <v>174</v>
      </c>
      <c r="C54" s="9" t="s">
        <v>349</v>
      </c>
      <c r="D54" s="9">
        <v>36.891500000000001</v>
      </c>
      <c r="E54" s="9">
        <v>684.02664667104</v>
      </c>
      <c r="F54" s="9">
        <v>245.68304420163801</v>
      </c>
      <c r="G54" s="9">
        <v>9.7038485635633393E-5</v>
      </c>
      <c r="H54" s="9"/>
      <c r="I54" s="9">
        <v>53</v>
      </c>
      <c r="J54" s="9" t="s">
        <v>52</v>
      </c>
      <c r="K54" s="9" t="s">
        <v>350</v>
      </c>
      <c r="L54" s="9">
        <v>18.840699999999998</v>
      </c>
      <c r="M54" s="9">
        <v>7.5396290753547097</v>
      </c>
      <c r="N54" s="9">
        <v>9.7038485635633393E-5</v>
      </c>
      <c r="O54" s="9">
        <v>9.7038485635633393E-5</v>
      </c>
    </row>
    <row r="55" spans="1:15" x14ac:dyDescent="0.25">
      <c r="A55" s="9">
        <v>54</v>
      </c>
      <c r="B55" s="9" t="s">
        <v>176</v>
      </c>
      <c r="C55" s="9" t="s">
        <v>351</v>
      </c>
      <c r="D55" s="9">
        <v>44.329000000000001</v>
      </c>
      <c r="E55" s="9">
        <v>32.681482038037501</v>
      </c>
      <c r="F55" s="9">
        <v>9.7038485635633393E-5</v>
      </c>
      <c r="G55" s="9">
        <v>9.7038485635633393E-5</v>
      </c>
      <c r="H55" s="9"/>
      <c r="I55" s="9">
        <v>54</v>
      </c>
      <c r="J55" s="9" t="s">
        <v>53</v>
      </c>
      <c r="K55" s="9" t="s">
        <v>352</v>
      </c>
      <c r="L55" s="9">
        <v>19.55523333</v>
      </c>
      <c r="M55" s="9">
        <v>102.87111885953</v>
      </c>
      <c r="N55" s="9">
        <v>9.7038485635633393E-5</v>
      </c>
      <c r="O55" s="9">
        <v>91.308919525460894</v>
      </c>
    </row>
    <row r="56" spans="1:15" x14ac:dyDescent="0.25">
      <c r="A56" s="9">
        <v>55</v>
      </c>
      <c r="B56" s="9" t="s">
        <v>37</v>
      </c>
      <c r="C56" s="9" t="s">
        <v>353</v>
      </c>
      <c r="D56" s="9">
        <v>13.0649</v>
      </c>
      <c r="E56" s="9">
        <v>9.7038485635633393E-5</v>
      </c>
      <c r="F56" s="9">
        <v>53.455651898857703</v>
      </c>
      <c r="G56" s="9">
        <v>32.183232183742398</v>
      </c>
      <c r="H56" s="9"/>
      <c r="I56" s="9">
        <v>55</v>
      </c>
      <c r="J56" s="9" t="s">
        <v>54</v>
      </c>
      <c r="K56" s="9" t="s">
        <v>354</v>
      </c>
      <c r="L56" s="9">
        <v>20.486599999999999</v>
      </c>
      <c r="M56" s="9">
        <v>493.41710676289199</v>
      </c>
      <c r="N56" s="9">
        <v>9.7038485635633393E-5</v>
      </c>
      <c r="O56" s="9">
        <v>9.7038485635633393E-5</v>
      </c>
    </row>
    <row r="57" spans="1:15" x14ac:dyDescent="0.25">
      <c r="A57" s="9">
        <v>56</v>
      </c>
      <c r="B57" s="9" t="s">
        <v>38</v>
      </c>
      <c r="C57" s="9" t="s">
        <v>355</v>
      </c>
      <c r="D57" s="9">
        <v>13.450875</v>
      </c>
      <c r="E57" s="9">
        <v>9.7038485635633393E-5</v>
      </c>
      <c r="F57" s="9">
        <v>1137.5900891605099</v>
      </c>
      <c r="G57" s="9">
        <v>1845.02850857167</v>
      </c>
      <c r="H57" s="9"/>
      <c r="I57" s="9">
        <v>56</v>
      </c>
      <c r="J57" s="9" t="s">
        <v>55</v>
      </c>
      <c r="K57" s="9" t="s">
        <v>356</v>
      </c>
      <c r="L57" s="9">
        <v>21.193566669999999</v>
      </c>
      <c r="M57" s="9">
        <v>1247.7866455078799</v>
      </c>
      <c r="N57" s="9">
        <v>1052.43623013258</v>
      </c>
      <c r="O57" s="9">
        <v>1340.6674656850701</v>
      </c>
    </row>
    <row r="58" spans="1:15" x14ac:dyDescent="0.25">
      <c r="A58" s="9">
        <v>57</v>
      </c>
      <c r="B58" s="9" t="s">
        <v>39</v>
      </c>
      <c r="C58" s="9" t="s">
        <v>357</v>
      </c>
      <c r="D58" s="9">
        <v>18.704583329999998</v>
      </c>
      <c r="E58" s="9">
        <v>9.7038485635633393E-5</v>
      </c>
      <c r="F58" s="9">
        <v>698.56950658533003</v>
      </c>
      <c r="G58" s="9">
        <v>3144.1857466281099</v>
      </c>
      <c r="H58" s="9"/>
      <c r="I58" s="9">
        <v>57</v>
      </c>
      <c r="J58" s="9" t="s">
        <v>56</v>
      </c>
      <c r="K58" s="9" t="s">
        <v>358</v>
      </c>
      <c r="L58" s="9">
        <v>25.158799999999999</v>
      </c>
      <c r="M58" s="9">
        <v>134.14644284856701</v>
      </c>
      <c r="N58" s="9">
        <v>117.457945954991</v>
      </c>
      <c r="O58" s="9">
        <v>277.13238886024902</v>
      </c>
    </row>
    <row r="59" spans="1:15" x14ac:dyDescent="0.25">
      <c r="A59" s="9">
        <v>58</v>
      </c>
      <c r="B59" s="9" t="s">
        <v>181</v>
      </c>
      <c r="C59" s="9" t="s">
        <v>325</v>
      </c>
      <c r="D59" s="9">
        <v>19.45955</v>
      </c>
      <c r="E59" s="9">
        <v>9.7038485635633393E-5</v>
      </c>
      <c r="F59" s="9">
        <v>807.35219726539799</v>
      </c>
      <c r="G59" s="9">
        <v>9.7038485635633393E-5</v>
      </c>
      <c r="H59" s="9"/>
      <c r="I59" s="9">
        <v>58</v>
      </c>
      <c r="J59" s="9" t="s">
        <v>57</v>
      </c>
      <c r="K59" s="9" t="s">
        <v>359</v>
      </c>
      <c r="L59" s="9">
        <v>32.027700000000003</v>
      </c>
      <c r="M59" s="9">
        <v>99.573230139484295</v>
      </c>
      <c r="N59" s="9">
        <v>9.7038485635633393E-5</v>
      </c>
      <c r="O59" s="9">
        <v>9.7038485635633393E-5</v>
      </c>
    </row>
    <row r="60" spans="1:15" x14ac:dyDescent="0.25">
      <c r="A60" s="9">
        <v>59</v>
      </c>
      <c r="B60" s="9" t="s">
        <v>360</v>
      </c>
      <c r="C60" s="9" t="s">
        <v>361</v>
      </c>
      <c r="D60" s="9">
        <v>19.588533330000001</v>
      </c>
      <c r="E60" s="9">
        <v>9.7038485635633393E-5</v>
      </c>
      <c r="F60" s="9">
        <v>0.88245200839141302</v>
      </c>
      <c r="G60" s="9">
        <v>9.7038485635633393E-5</v>
      </c>
      <c r="H60" s="9"/>
      <c r="I60" s="9">
        <v>59</v>
      </c>
      <c r="J60" s="9" t="s">
        <v>58</v>
      </c>
      <c r="K60" s="9" t="s">
        <v>362</v>
      </c>
      <c r="L60" s="9">
        <v>11.754200000000001</v>
      </c>
      <c r="M60" s="9">
        <v>9.7038485635633393E-5</v>
      </c>
      <c r="N60" s="9">
        <v>3.77636093276698</v>
      </c>
      <c r="O60" s="9">
        <v>9.7038485635633393E-5</v>
      </c>
    </row>
    <row r="61" spans="1:15" x14ac:dyDescent="0.25">
      <c r="A61" s="9">
        <v>60</v>
      </c>
      <c r="B61" s="9" t="s">
        <v>40</v>
      </c>
      <c r="C61" s="9" t="s">
        <v>363</v>
      </c>
      <c r="D61" s="9">
        <v>29.758166670000001</v>
      </c>
      <c r="E61" s="9">
        <v>9.7038485635633393E-5</v>
      </c>
      <c r="F61" s="9">
        <v>29.893161195862099</v>
      </c>
      <c r="G61" s="9">
        <v>9.7038485635633393E-5</v>
      </c>
      <c r="H61" s="9"/>
      <c r="I61" s="9">
        <v>60</v>
      </c>
      <c r="J61" s="9" t="s">
        <v>59</v>
      </c>
      <c r="K61" s="9" t="s">
        <v>364</v>
      </c>
      <c r="L61" s="9">
        <v>12.91658</v>
      </c>
      <c r="M61" s="9">
        <v>9.7038485635633393E-5</v>
      </c>
      <c r="N61" s="9">
        <v>1.0090159232622899</v>
      </c>
      <c r="O61" s="9">
        <v>0.196861791183921</v>
      </c>
    </row>
    <row r="62" spans="1:15" x14ac:dyDescent="0.25">
      <c r="A62" s="9">
        <v>61</v>
      </c>
      <c r="B62" s="9" t="s">
        <v>41</v>
      </c>
      <c r="C62" s="9" t="s">
        <v>365</v>
      </c>
      <c r="D62" s="9">
        <v>37.286066669999997</v>
      </c>
      <c r="E62" s="9">
        <v>9.7038485635633393E-5</v>
      </c>
      <c r="F62" s="9">
        <v>233.943791976336</v>
      </c>
      <c r="G62" s="9">
        <v>437.38047676116997</v>
      </c>
      <c r="H62" s="9"/>
      <c r="I62" s="9">
        <v>61</v>
      </c>
      <c r="J62" s="9" t="s">
        <v>366</v>
      </c>
      <c r="K62" s="9" t="s">
        <v>367</v>
      </c>
      <c r="L62" s="9">
        <v>17.252300000000002</v>
      </c>
      <c r="M62" s="9">
        <v>9.7038485635633393E-5</v>
      </c>
      <c r="N62" s="9">
        <v>41.684929414548002</v>
      </c>
      <c r="O62" s="9">
        <v>9.7038485635633393E-5</v>
      </c>
    </row>
    <row r="63" spans="1:15" x14ac:dyDescent="0.25">
      <c r="A63" s="9">
        <v>62</v>
      </c>
      <c r="B63" s="9" t="s">
        <v>42</v>
      </c>
      <c r="C63" s="9" t="s">
        <v>328</v>
      </c>
      <c r="D63" s="9">
        <v>6.1797899999999997</v>
      </c>
      <c r="E63" s="9">
        <v>9.7038485635633393E-5</v>
      </c>
      <c r="F63" s="9">
        <v>9.7038485635633393E-5</v>
      </c>
      <c r="G63" s="9">
        <v>1728.7953185901399</v>
      </c>
      <c r="H63" s="9"/>
      <c r="I63" s="9">
        <v>62</v>
      </c>
      <c r="J63" s="9" t="s">
        <v>368</v>
      </c>
      <c r="K63" s="9" t="s">
        <v>369</v>
      </c>
      <c r="L63" s="9">
        <v>15.2919</v>
      </c>
      <c r="M63" s="9">
        <v>9.7038485635633393E-5</v>
      </c>
      <c r="N63" s="9">
        <v>9.7038485635633393E-5</v>
      </c>
      <c r="O63" s="9">
        <v>700.90098139275506</v>
      </c>
    </row>
    <row r="64" spans="1:15" x14ac:dyDescent="0.25">
      <c r="A64" s="9">
        <v>63</v>
      </c>
      <c r="B64" s="9" t="s">
        <v>43</v>
      </c>
      <c r="C64" s="9" t="s">
        <v>370</v>
      </c>
      <c r="D64" s="9">
        <v>10.2936</v>
      </c>
      <c r="E64" s="9">
        <v>9.7038485635633393E-5</v>
      </c>
      <c r="F64" s="9">
        <v>9.7038485635633393E-5</v>
      </c>
      <c r="G64" s="9">
        <v>2958.0278009213098</v>
      </c>
      <c r="H64" s="9"/>
      <c r="I64" s="9">
        <v>63</v>
      </c>
      <c r="J64" s="9" t="s">
        <v>371</v>
      </c>
      <c r="K64" s="9" t="s">
        <v>372</v>
      </c>
      <c r="L64" s="9">
        <v>23.155799999999999</v>
      </c>
      <c r="M64" s="9">
        <v>9.7038485635633393E-5</v>
      </c>
      <c r="N64" s="9">
        <v>9.7038485635633393E-5</v>
      </c>
      <c r="O64" s="9">
        <v>888.77888608058799</v>
      </c>
    </row>
    <row r="65" spans="1:15" x14ac:dyDescent="0.25">
      <c r="A65" s="9">
        <v>64</v>
      </c>
      <c r="B65" s="9" t="s">
        <v>44</v>
      </c>
      <c r="C65" s="9" t="s">
        <v>373</v>
      </c>
      <c r="D65" s="9">
        <v>20.64</v>
      </c>
      <c r="E65" s="9">
        <v>9.7038485635633393E-5</v>
      </c>
      <c r="F65" s="9">
        <v>9.7038485635633393E-5</v>
      </c>
      <c r="G65" s="9">
        <v>407.63001120134999</v>
      </c>
      <c r="H65" s="9"/>
      <c r="I65" s="24">
        <v>64</v>
      </c>
      <c r="J65" s="24" t="s">
        <v>374</v>
      </c>
      <c r="K65" s="24" t="s">
        <v>375</v>
      </c>
      <c r="L65" s="24">
        <v>30.8504</v>
      </c>
      <c r="M65" s="24">
        <v>9.7038485635633393E-5</v>
      </c>
      <c r="N65" s="24">
        <v>9.7038485635633393E-5</v>
      </c>
      <c r="O65" s="24">
        <v>13.856358608974899</v>
      </c>
    </row>
    <row r="66" spans="1:15" x14ac:dyDescent="0.25">
      <c r="A66" s="9">
        <v>65</v>
      </c>
      <c r="B66" s="9" t="s">
        <v>45</v>
      </c>
      <c r="C66" s="9" t="s">
        <v>376</v>
      </c>
      <c r="D66" s="9">
        <v>21.7424</v>
      </c>
      <c r="E66" s="9">
        <v>9.7038485635633393E-5</v>
      </c>
      <c r="F66" s="9">
        <v>9.7038485635633393E-5</v>
      </c>
      <c r="G66" s="9">
        <v>2267.6730263541399</v>
      </c>
      <c r="H66" s="9"/>
      <c r="I66" s="9"/>
      <c r="J66" s="9"/>
      <c r="K66" s="9"/>
      <c r="L66" s="9"/>
      <c r="M66" s="9"/>
      <c r="N66" s="9"/>
      <c r="O66" s="9"/>
    </row>
    <row r="67" spans="1:15" x14ac:dyDescent="0.25">
      <c r="A67" s="24">
        <v>66</v>
      </c>
      <c r="B67" s="24" t="s">
        <v>46</v>
      </c>
      <c r="C67" s="24" t="s">
        <v>329</v>
      </c>
      <c r="D67" s="24">
        <v>23.4696</v>
      </c>
      <c r="E67" s="24">
        <v>9.7038485635633393E-5</v>
      </c>
      <c r="F67" s="24">
        <v>9.7038485635633393E-5</v>
      </c>
      <c r="G67" s="24">
        <v>745.72551161681804</v>
      </c>
      <c r="H67" s="9"/>
      <c r="I67" s="9"/>
      <c r="J67" s="9"/>
      <c r="K67" s="9"/>
      <c r="L67" s="9"/>
      <c r="M67" s="9"/>
      <c r="N67" s="9"/>
      <c r="O67" s="9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392A-78DB-46FC-90E0-E2519AAE88CE}">
  <dimension ref="A1:R31"/>
  <sheetViews>
    <sheetView zoomScale="70" zoomScaleNormal="70" workbookViewId="0">
      <selection activeCell="D1" sqref="D1"/>
    </sheetView>
  </sheetViews>
  <sheetFormatPr defaultRowHeight="13.8" x14ac:dyDescent="0.25"/>
  <cols>
    <col min="1" max="1" width="12.44140625" style="9" customWidth="1"/>
    <col min="2" max="2" width="15.77734375" style="9" customWidth="1"/>
    <col min="3" max="3" width="13.33203125" style="9" customWidth="1"/>
    <col min="4" max="4" width="10.77734375" style="9" bestFit="1" customWidth="1"/>
    <col min="5" max="5" width="9" style="9" customWidth="1"/>
    <col min="6" max="9" width="9" style="9" bestFit="1" customWidth="1"/>
    <col min="10" max="10" width="20.21875" style="9" customWidth="1"/>
    <col min="11" max="11" width="16.109375" style="9" bestFit="1" customWidth="1"/>
    <col min="12" max="16" width="9" style="9" bestFit="1" customWidth="1"/>
    <col min="17" max="17" width="21.6640625" style="9" customWidth="1"/>
    <col min="18" max="18" width="13.88671875" style="9" customWidth="1"/>
    <col min="19" max="16384" width="8.88671875" style="9"/>
  </cols>
  <sheetData>
    <row r="1" spans="1:18" x14ac:dyDescent="0.25">
      <c r="A1" s="25" t="s">
        <v>403</v>
      </c>
      <c r="B1" s="26" t="s">
        <v>404</v>
      </c>
      <c r="C1" s="26" t="s">
        <v>405</v>
      </c>
      <c r="D1" s="31" t="s">
        <v>409</v>
      </c>
    </row>
    <row r="2" spans="1:18" x14ac:dyDescent="0.25">
      <c r="A2" s="10" t="s">
        <v>406</v>
      </c>
      <c r="B2" s="22">
        <v>0.96227700000000005</v>
      </c>
      <c r="C2" s="22">
        <v>0.95903400000000005</v>
      </c>
      <c r="D2" s="18"/>
    </row>
    <row r="3" spans="1:18" x14ac:dyDescent="0.25">
      <c r="A3" s="10" t="s">
        <v>407</v>
      </c>
      <c r="B3" s="22">
        <v>0.98147300000000004</v>
      </c>
      <c r="C3" s="22">
        <v>0.97033499999999995</v>
      </c>
      <c r="D3" s="18"/>
    </row>
    <row r="4" spans="1:18" x14ac:dyDescent="0.25">
      <c r="A4" s="32" t="s">
        <v>408</v>
      </c>
      <c r="B4" s="33">
        <v>0.99743599999999999</v>
      </c>
      <c r="C4" s="33">
        <v>0.99568400000000001</v>
      </c>
      <c r="D4" s="24"/>
    </row>
    <row r="7" spans="1:18" ht="21.6" customHeight="1" x14ac:dyDescent="0.25">
      <c r="A7" s="25" t="s">
        <v>403</v>
      </c>
      <c r="B7" s="26" t="s">
        <v>410</v>
      </c>
      <c r="C7" s="26" t="s">
        <v>405</v>
      </c>
      <c r="D7" s="27"/>
      <c r="E7" s="28" t="s">
        <v>411</v>
      </c>
      <c r="F7" s="29" t="s">
        <v>412</v>
      </c>
      <c r="G7" s="29" t="s">
        <v>413</v>
      </c>
      <c r="H7" s="29" t="s">
        <v>414</v>
      </c>
      <c r="I7" s="29" t="s">
        <v>415</v>
      </c>
      <c r="J7" s="29" t="s">
        <v>416</v>
      </c>
      <c r="K7" s="27"/>
      <c r="L7" s="28"/>
      <c r="M7" s="29" t="s">
        <v>412</v>
      </c>
      <c r="N7" s="29" t="s">
        <v>413</v>
      </c>
      <c r="O7" s="29" t="s">
        <v>414</v>
      </c>
      <c r="P7" s="29" t="s">
        <v>415</v>
      </c>
      <c r="Q7" s="29" t="s">
        <v>416</v>
      </c>
      <c r="R7" s="30" t="s">
        <v>420</v>
      </c>
    </row>
    <row r="8" spans="1:18" x14ac:dyDescent="0.25">
      <c r="A8" s="10" t="s">
        <v>406</v>
      </c>
      <c r="B8" s="14">
        <v>0.79941899999999999</v>
      </c>
      <c r="C8" s="14">
        <v>0.75865000000000005</v>
      </c>
      <c r="D8" s="11"/>
      <c r="E8" s="13" t="s">
        <v>414</v>
      </c>
      <c r="F8" s="15">
        <v>11</v>
      </c>
      <c r="G8" s="16">
        <v>1</v>
      </c>
      <c r="H8" s="17">
        <v>11</v>
      </c>
      <c r="I8" s="14">
        <v>0</v>
      </c>
      <c r="J8" s="14">
        <v>0</v>
      </c>
      <c r="K8" s="11"/>
      <c r="L8" s="13" t="s">
        <v>414</v>
      </c>
      <c r="M8" s="15">
        <v>4</v>
      </c>
      <c r="N8" s="16">
        <v>1</v>
      </c>
      <c r="O8" s="17">
        <v>4</v>
      </c>
      <c r="P8" s="14">
        <v>0</v>
      </c>
      <c r="Q8" s="14">
        <v>0</v>
      </c>
      <c r="R8" s="18"/>
    </row>
    <row r="9" spans="1:18" x14ac:dyDescent="0.25">
      <c r="A9" s="10" t="s">
        <v>407</v>
      </c>
      <c r="B9" s="14">
        <v>0.86200699999999997</v>
      </c>
      <c r="C9" s="14">
        <v>0.73478699999999997</v>
      </c>
      <c r="D9" s="11"/>
      <c r="E9" s="13" t="s">
        <v>415</v>
      </c>
      <c r="F9" s="15">
        <v>7</v>
      </c>
      <c r="G9" s="16">
        <v>1</v>
      </c>
      <c r="H9" s="14">
        <v>0</v>
      </c>
      <c r="I9" s="17">
        <v>7</v>
      </c>
      <c r="J9" s="14">
        <v>0</v>
      </c>
      <c r="K9" s="11"/>
      <c r="L9" s="13" t="s">
        <v>415</v>
      </c>
      <c r="M9" s="15">
        <v>3</v>
      </c>
      <c r="N9" s="16">
        <v>1</v>
      </c>
      <c r="O9" s="14">
        <v>0</v>
      </c>
      <c r="P9" s="17">
        <v>3</v>
      </c>
      <c r="Q9" s="14">
        <v>0</v>
      </c>
      <c r="R9" s="18"/>
    </row>
    <row r="10" spans="1:18" x14ac:dyDescent="0.25">
      <c r="A10" s="10" t="s">
        <v>408</v>
      </c>
      <c r="B10" s="14">
        <v>0.96949200000000002</v>
      </c>
      <c r="C10" s="14">
        <v>0.83537300000000003</v>
      </c>
      <c r="D10" s="11"/>
      <c r="E10" s="13" t="s">
        <v>417</v>
      </c>
      <c r="F10" s="15">
        <v>0</v>
      </c>
      <c r="G10" s="19"/>
      <c r="H10" s="14">
        <v>0</v>
      </c>
      <c r="I10" s="14">
        <v>0</v>
      </c>
      <c r="J10" s="17">
        <v>0</v>
      </c>
      <c r="K10" s="11"/>
      <c r="L10" s="13" t="s">
        <v>417</v>
      </c>
      <c r="M10" s="15">
        <v>0</v>
      </c>
      <c r="N10" s="19"/>
      <c r="O10" s="14">
        <v>0</v>
      </c>
      <c r="P10" s="14">
        <v>0</v>
      </c>
      <c r="Q10" s="17">
        <v>0</v>
      </c>
      <c r="R10" s="18"/>
    </row>
    <row r="11" spans="1:18" x14ac:dyDescent="0.25">
      <c r="A11" s="11"/>
      <c r="B11" s="11"/>
      <c r="C11" s="11"/>
      <c r="D11" s="11"/>
      <c r="E11" s="14" t="s">
        <v>418</v>
      </c>
      <c r="F11" s="14">
        <v>18</v>
      </c>
      <c r="G11" s="20">
        <v>1</v>
      </c>
      <c r="H11" s="14">
        <v>11</v>
      </c>
      <c r="I11" s="14">
        <v>7</v>
      </c>
      <c r="J11" s="14">
        <v>0</v>
      </c>
      <c r="K11" s="11"/>
      <c r="L11" s="14" t="s">
        <v>418</v>
      </c>
      <c r="M11" s="14">
        <v>7</v>
      </c>
      <c r="N11" s="20">
        <v>1</v>
      </c>
      <c r="O11" s="14">
        <v>4</v>
      </c>
      <c r="P11" s="14">
        <v>3</v>
      </c>
      <c r="Q11" s="14">
        <v>0</v>
      </c>
      <c r="R11" s="18"/>
    </row>
    <row r="12" spans="1:18" ht="27.6" x14ac:dyDescent="0.25">
      <c r="A12" s="11"/>
      <c r="B12" s="11"/>
      <c r="C12" s="11"/>
      <c r="D12" s="11"/>
      <c r="E12" s="14" t="s">
        <v>419</v>
      </c>
      <c r="F12" s="21">
        <v>3.1000000000000001E-5</v>
      </c>
      <c r="G12" s="12"/>
      <c r="H12" s="12"/>
      <c r="I12" s="12"/>
      <c r="J12" s="12"/>
      <c r="K12" s="11"/>
      <c r="L12" s="14" t="s">
        <v>419</v>
      </c>
      <c r="M12" s="14">
        <v>2.9000000000000001E-2</v>
      </c>
      <c r="N12" s="12"/>
      <c r="O12" s="12"/>
      <c r="P12" s="12"/>
      <c r="Q12" s="12"/>
      <c r="R12" s="18"/>
    </row>
    <row r="13" spans="1:18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8"/>
    </row>
    <row r="14" spans="1:18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8"/>
    </row>
    <row r="15" spans="1:18" x14ac:dyDescent="0.25">
      <c r="A15" s="11"/>
      <c r="B15" s="11"/>
      <c r="C15" s="11"/>
      <c r="D15" s="11" t="s">
        <v>421</v>
      </c>
      <c r="E15" s="11" t="s">
        <v>422</v>
      </c>
      <c r="F15" s="11" t="s">
        <v>423</v>
      </c>
      <c r="G15" s="11" t="s">
        <v>424</v>
      </c>
      <c r="H15" s="11" t="s">
        <v>425</v>
      </c>
      <c r="I15" s="11" t="s">
        <v>426</v>
      </c>
      <c r="J15" s="11" t="s">
        <v>427</v>
      </c>
      <c r="K15" s="11" t="s">
        <v>428</v>
      </c>
      <c r="L15" s="11" t="s">
        <v>429</v>
      </c>
      <c r="M15" s="11"/>
      <c r="N15" s="11"/>
      <c r="O15" s="11"/>
      <c r="P15" s="11"/>
      <c r="Q15" s="11"/>
      <c r="R15" s="18"/>
    </row>
    <row r="16" spans="1:18" x14ac:dyDescent="0.25">
      <c r="A16" s="11"/>
      <c r="B16" s="11"/>
      <c r="C16" s="11"/>
      <c r="D16" s="11" t="s">
        <v>430</v>
      </c>
      <c r="E16" s="22">
        <v>0.96949200000000002</v>
      </c>
      <c r="F16" s="22">
        <v>0.83537300000000003</v>
      </c>
      <c r="G16" s="11">
        <v>9.6549899999999994E-2</v>
      </c>
      <c r="H16" s="11">
        <v>0.20467399999999999</v>
      </c>
      <c r="I16" s="11">
        <v>7.6772300000000002E-2</v>
      </c>
      <c r="J16" s="20">
        <v>1</v>
      </c>
      <c r="K16" s="20">
        <v>1</v>
      </c>
      <c r="L16" s="11">
        <v>3</v>
      </c>
      <c r="M16" s="11"/>
      <c r="N16" s="11"/>
      <c r="O16" s="11"/>
      <c r="P16" s="11"/>
      <c r="Q16" s="11"/>
      <c r="R16" s="18"/>
    </row>
    <row r="17" spans="1:18" x14ac:dyDescent="0.25">
      <c r="A17" s="11"/>
      <c r="B17" s="11"/>
      <c r="C17" s="11"/>
      <c r="D17" s="11" t="s">
        <v>431</v>
      </c>
      <c r="E17" s="11"/>
      <c r="F17" s="11"/>
      <c r="G17" s="11">
        <v>9.6549899999999994E-2</v>
      </c>
      <c r="H17" s="11">
        <v>0.20467399999999999</v>
      </c>
      <c r="I17" s="11">
        <v>7.6772199999999999E-2</v>
      </c>
      <c r="J17" s="11"/>
      <c r="K17" s="11"/>
      <c r="L17" s="11"/>
      <c r="M17" s="11"/>
      <c r="N17" s="11"/>
      <c r="O17" s="11"/>
      <c r="P17" s="11"/>
      <c r="Q17" s="11"/>
      <c r="R17" s="18"/>
    </row>
    <row r="18" spans="1:18" x14ac:dyDescent="0.25">
      <c r="A18" s="23"/>
      <c r="B18" s="23"/>
      <c r="C18" s="23"/>
      <c r="D18" s="23" t="s">
        <v>432</v>
      </c>
      <c r="E18" s="23"/>
      <c r="F18" s="23"/>
      <c r="G18" s="23">
        <f>AVERAGE(G16:G17)</f>
        <v>9.6549899999999994E-2</v>
      </c>
      <c r="H18" s="23">
        <f t="shared" ref="H18:I18" si="0">AVERAGE(H16:H17)</f>
        <v>0.20467399999999999</v>
      </c>
      <c r="I18" s="23">
        <f t="shared" si="0"/>
        <v>7.677225E-2</v>
      </c>
      <c r="J18" s="23"/>
      <c r="K18" s="23"/>
      <c r="L18" s="23"/>
      <c r="M18" s="23"/>
      <c r="N18" s="23"/>
      <c r="O18" s="23"/>
      <c r="P18" s="23"/>
      <c r="Q18" s="23"/>
      <c r="R18" s="24"/>
    </row>
    <row r="20" spans="1:18" ht="27.6" x14ac:dyDescent="0.25">
      <c r="A20" s="25" t="s">
        <v>433</v>
      </c>
      <c r="B20" s="26" t="s">
        <v>434</v>
      </c>
      <c r="C20" s="26" t="s">
        <v>435</v>
      </c>
      <c r="D20" s="27"/>
      <c r="E20" s="28" t="s">
        <v>436</v>
      </c>
      <c r="F20" s="29" t="s">
        <v>412</v>
      </c>
      <c r="G20" s="29" t="s">
        <v>413</v>
      </c>
      <c r="H20" s="29" t="s">
        <v>414</v>
      </c>
      <c r="I20" s="29" t="s">
        <v>415</v>
      </c>
      <c r="J20" s="29" t="s">
        <v>416</v>
      </c>
      <c r="K20" s="27"/>
      <c r="L20" s="28" t="s">
        <v>437</v>
      </c>
      <c r="M20" s="29" t="s">
        <v>412</v>
      </c>
      <c r="N20" s="29" t="s">
        <v>413</v>
      </c>
      <c r="O20" s="29" t="s">
        <v>414</v>
      </c>
      <c r="P20" s="29" t="s">
        <v>415</v>
      </c>
      <c r="Q20" s="29" t="s">
        <v>416</v>
      </c>
      <c r="R20" s="30" t="s">
        <v>442</v>
      </c>
    </row>
    <row r="21" spans="1:18" x14ac:dyDescent="0.25">
      <c r="A21" s="10" t="s">
        <v>438</v>
      </c>
      <c r="B21" s="14">
        <v>0.79941899999999999</v>
      </c>
      <c r="C21" s="14">
        <v>0.75865000000000005</v>
      </c>
      <c r="D21" s="11"/>
      <c r="E21" s="13" t="s">
        <v>414</v>
      </c>
      <c r="F21" s="15">
        <v>11</v>
      </c>
      <c r="G21" s="16">
        <v>1</v>
      </c>
      <c r="H21" s="17">
        <v>11</v>
      </c>
      <c r="I21" s="14">
        <v>0</v>
      </c>
      <c r="J21" s="14">
        <v>0</v>
      </c>
      <c r="K21" s="11"/>
      <c r="L21" s="13" t="s">
        <v>414</v>
      </c>
      <c r="M21" s="15">
        <v>4</v>
      </c>
      <c r="N21" s="16">
        <v>1</v>
      </c>
      <c r="O21" s="17">
        <v>4</v>
      </c>
      <c r="P21" s="14">
        <v>0</v>
      </c>
      <c r="Q21" s="14">
        <v>0</v>
      </c>
    </row>
    <row r="22" spans="1:18" x14ac:dyDescent="0.25">
      <c r="A22" s="10" t="s">
        <v>439</v>
      </c>
      <c r="B22" s="14">
        <v>0.86200699999999997</v>
      </c>
      <c r="C22" s="14">
        <v>0.72283799999999998</v>
      </c>
      <c r="D22" s="11"/>
      <c r="E22" s="13" t="s">
        <v>415</v>
      </c>
      <c r="F22" s="15">
        <v>7</v>
      </c>
      <c r="G22" s="16">
        <v>1</v>
      </c>
      <c r="H22" s="14">
        <v>0</v>
      </c>
      <c r="I22" s="17">
        <v>7</v>
      </c>
      <c r="J22" s="14">
        <v>0</v>
      </c>
      <c r="K22" s="11"/>
      <c r="L22" s="13" t="s">
        <v>415</v>
      </c>
      <c r="M22" s="15">
        <v>3</v>
      </c>
      <c r="N22" s="16">
        <v>1</v>
      </c>
      <c r="O22" s="14">
        <v>0</v>
      </c>
      <c r="P22" s="17">
        <v>3</v>
      </c>
      <c r="Q22" s="14">
        <v>0</v>
      </c>
    </row>
    <row r="23" spans="1:18" x14ac:dyDescent="0.25">
      <c r="A23" s="10" t="s">
        <v>440</v>
      </c>
      <c r="B23" s="14">
        <v>0.96949200000000002</v>
      </c>
      <c r="C23" s="14">
        <v>0.86580000000000001</v>
      </c>
      <c r="D23" s="11"/>
      <c r="E23" s="13" t="s">
        <v>417</v>
      </c>
      <c r="F23" s="15">
        <v>0</v>
      </c>
      <c r="G23" s="19"/>
      <c r="H23" s="14">
        <v>0</v>
      </c>
      <c r="I23" s="14">
        <v>0</v>
      </c>
      <c r="J23" s="17">
        <v>0</v>
      </c>
      <c r="K23" s="11"/>
      <c r="L23" s="13" t="s">
        <v>417</v>
      </c>
      <c r="M23" s="15">
        <v>0</v>
      </c>
      <c r="N23" s="19"/>
      <c r="O23" s="14">
        <v>0</v>
      </c>
      <c r="P23" s="14">
        <v>0</v>
      </c>
      <c r="Q23" s="17">
        <v>0</v>
      </c>
    </row>
    <row r="24" spans="1:18" x14ac:dyDescent="0.25">
      <c r="A24" s="11"/>
      <c r="B24" s="11"/>
      <c r="C24" s="11"/>
      <c r="D24" s="11"/>
      <c r="E24" s="14" t="s">
        <v>418</v>
      </c>
      <c r="F24" s="14">
        <v>18</v>
      </c>
      <c r="G24" s="20">
        <v>1</v>
      </c>
      <c r="H24" s="14">
        <v>11</v>
      </c>
      <c r="I24" s="14">
        <v>7</v>
      </c>
      <c r="J24" s="14">
        <v>0</v>
      </c>
      <c r="K24" s="11"/>
      <c r="L24" s="14" t="s">
        <v>418</v>
      </c>
      <c r="M24" s="14">
        <v>7</v>
      </c>
      <c r="N24" s="20">
        <v>1</v>
      </c>
      <c r="O24" s="14">
        <v>4</v>
      </c>
      <c r="P24" s="14">
        <v>3</v>
      </c>
      <c r="Q24" s="14">
        <v>0</v>
      </c>
    </row>
    <row r="25" spans="1:18" ht="27.6" x14ac:dyDescent="0.25">
      <c r="A25" s="11"/>
      <c r="B25" s="11"/>
      <c r="C25" s="11"/>
      <c r="D25" s="11"/>
      <c r="E25" s="14" t="s">
        <v>419</v>
      </c>
      <c r="F25" s="21">
        <v>3.1000000000000001E-5</v>
      </c>
      <c r="G25" s="12"/>
      <c r="H25" s="12"/>
      <c r="I25" s="12"/>
      <c r="J25" s="12"/>
      <c r="K25" s="11"/>
      <c r="L25" s="14" t="s">
        <v>419</v>
      </c>
      <c r="M25" s="14">
        <v>2.9000000000000001E-2</v>
      </c>
      <c r="N25" s="12"/>
      <c r="O25" s="12"/>
      <c r="P25" s="12"/>
      <c r="Q25" s="12"/>
    </row>
    <row r="26" spans="1:18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5">
      <c r="A28" s="11"/>
      <c r="B28" s="11"/>
      <c r="C28" s="11"/>
      <c r="D28" s="11" t="s">
        <v>442</v>
      </c>
      <c r="E28" s="11" t="s">
        <v>422</v>
      </c>
      <c r="F28" s="11" t="s">
        <v>423</v>
      </c>
      <c r="G28" s="11" t="s">
        <v>424</v>
      </c>
      <c r="H28" s="11" t="s">
        <v>425</v>
      </c>
      <c r="I28" s="11" t="s">
        <v>426</v>
      </c>
      <c r="J28" s="11" t="s">
        <v>427</v>
      </c>
      <c r="K28" s="11" t="s">
        <v>428</v>
      </c>
      <c r="L28" s="11" t="s">
        <v>429</v>
      </c>
      <c r="M28" s="11"/>
      <c r="N28" s="11"/>
      <c r="O28" s="11"/>
      <c r="P28" s="11"/>
      <c r="Q28" s="11"/>
      <c r="R28" s="11"/>
    </row>
    <row r="29" spans="1:18" x14ac:dyDescent="0.25">
      <c r="A29" s="11"/>
      <c r="B29" s="11"/>
      <c r="C29" s="11"/>
      <c r="D29" s="11" t="s">
        <v>430</v>
      </c>
      <c r="E29" s="22">
        <v>0.96949200000000002</v>
      </c>
      <c r="F29" s="22">
        <v>0.86580000000000001</v>
      </c>
      <c r="G29" s="11">
        <v>9.6549800000000005E-2</v>
      </c>
      <c r="H29" s="11">
        <v>0.178587</v>
      </c>
      <c r="I29" s="11">
        <v>7.6772300000000002E-2</v>
      </c>
      <c r="J29" s="20">
        <v>1</v>
      </c>
      <c r="K29" s="20">
        <v>1</v>
      </c>
      <c r="L29" s="11" t="s">
        <v>441</v>
      </c>
      <c r="M29" s="11"/>
      <c r="N29" s="11"/>
      <c r="O29" s="11"/>
      <c r="P29" s="11"/>
      <c r="Q29" s="11"/>
      <c r="R29" s="11"/>
    </row>
    <row r="30" spans="1:18" x14ac:dyDescent="0.25">
      <c r="A30" s="11"/>
      <c r="B30" s="11"/>
      <c r="C30" s="11"/>
      <c r="D30" s="11" t="s">
        <v>431</v>
      </c>
      <c r="E30" s="11"/>
      <c r="F30" s="11"/>
      <c r="G30" s="11">
        <v>9.6549800000000005E-2</v>
      </c>
      <c r="H30" s="11">
        <v>0.178587</v>
      </c>
      <c r="I30" s="11">
        <v>7.6772199999999999E-2</v>
      </c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5">
      <c r="A31" s="23"/>
      <c r="B31" s="23"/>
      <c r="C31" s="23"/>
      <c r="D31" s="23" t="s">
        <v>432</v>
      </c>
      <c r="E31" s="23"/>
      <c r="F31" s="23"/>
      <c r="G31" s="23">
        <f>AVERAGE(G29:G30)</f>
        <v>9.6549800000000005E-2</v>
      </c>
      <c r="H31" s="23">
        <f t="shared" ref="H31:I31" si="1">AVERAGE(H29:H30)</f>
        <v>0.178587</v>
      </c>
      <c r="I31" s="23">
        <f t="shared" si="1"/>
        <v>7.677225E-2</v>
      </c>
      <c r="J31" s="23"/>
      <c r="K31" s="23"/>
      <c r="L31" s="23"/>
      <c r="M31" s="23"/>
      <c r="N31" s="23"/>
      <c r="O31" s="23"/>
      <c r="P31" s="23"/>
      <c r="Q31" s="23"/>
      <c r="R31" s="2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BF9F-6AE1-4B52-9FDD-C9466FDB0C65}">
  <dimension ref="A1:M39"/>
  <sheetViews>
    <sheetView zoomScale="70" zoomScaleNormal="70" workbookViewId="0">
      <selection activeCell="H9" sqref="H9"/>
    </sheetView>
  </sheetViews>
  <sheetFormatPr defaultRowHeight="13.8" x14ac:dyDescent="0.25"/>
  <sheetData>
    <row r="1" spans="1:13" x14ac:dyDescent="0.25">
      <c r="A1" s="38" t="s">
        <v>479</v>
      </c>
      <c r="B1" s="38"/>
      <c r="C1" s="38"/>
      <c r="D1" s="2"/>
      <c r="E1" s="38"/>
      <c r="F1" s="38"/>
      <c r="G1" s="38"/>
      <c r="H1" s="2"/>
      <c r="I1" s="39"/>
      <c r="J1" s="38"/>
      <c r="K1" s="40"/>
      <c r="L1" s="38"/>
      <c r="M1" s="37"/>
    </row>
    <row r="2" spans="1:13" x14ac:dyDescent="0.25">
      <c r="A2" s="39" t="s">
        <v>443</v>
      </c>
      <c r="B2" s="38" t="s">
        <v>444</v>
      </c>
      <c r="C2" s="38" t="s">
        <v>223</v>
      </c>
      <c r="D2" s="2" t="s">
        <v>445</v>
      </c>
      <c r="E2" s="38" t="s">
        <v>443</v>
      </c>
      <c r="F2" s="38" t="s">
        <v>446</v>
      </c>
      <c r="G2" s="38" t="s">
        <v>223</v>
      </c>
      <c r="H2" s="2" t="s">
        <v>445</v>
      </c>
      <c r="I2" s="39" t="s">
        <v>443</v>
      </c>
      <c r="J2" s="38" t="s">
        <v>447</v>
      </c>
      <c r="K2" s="40" t="s">
        <v>223</v>
      </c>
      <c r="L2" s="2" t="s">
        <v>445</v>
      </c>
      <c r="M2" s="37"/>
    </row>
    <row r="3" spans="1:13" ht="16.2" x14ac:dyDescent="0.35">
      <c r="A3" s="39">
        <v>1</v>
      </c>
      <c r="B3" s="38" t="s">
        <v>448</v>
      </c>
      <c r="C3" s="38" t="s">
        <v>76</v>
      </c>
      <c r="D3" s="2" t="s">
        <v>480</v>
      </c>
      <c r="E3" s="38">
        <v>1</v>
      </c>
      <c r="F3" s="38" t="s">
        <v>252</v>
      </c>
      <c r="G3" s="38" t="s">
        <v>253</v>
      </c>
      <c r="H3" s="2" t="s">
        <v>481</v>
      </c>
      <c r="I3" s="39">
        <v>1</v>
      </c>
      <c r="J3" s="38" t="s">
        <v>72</v>
      </c>
      <c r="K3" s="40" t="s">
        <v>73</v>
      </c>
      <c r="L3" s="2" t="s">
        <v>482</v>
      </c>
      <c r="M3" s="37"/>
    </row>
    <row r="4" spans="1:13" ht="16.2" x14ac:dyDescent="0.35">
      <c r="A4" s="39">
        <v>2</v>
      </c>
      <c r="B4" s="38" t="s">
        <v>91</v>
      </c>
      <c r="C4" s="38" t="s">
        <v>92</v>
      </c>
      <c r="D4" s="2" t="s">
        <v>483</v>
      </c>
      <c r="E4" s="38">
        <v>2</v>
      </c>
      <c r="F4" s="38" t="s">
        <v>449</v>
      </c>
      <c r="G4" s="38" t="s">
        <v>257</v>
      </c>
      <c r="H4" s="2" t="s">
        <v>484</v>
      </c>
      <c r="I4" s="39">
        <v>2</v>
      </c>
      <c r="J4" s="38" t="s">
        <v>77</v>
      </c>
      <c r="K4" s="40" t="s">
        <v>78</v>
      </c>
      <c r="L4" s="2" t="s">
        <v>485</v>
      </c>
      <c r="M4" s="37"/>
    </row>
    <row r="5" spans="1:13" ht="16.2" x14ac:dyDescent="0.35">
      <c r="A5" s="39">
        <v>3</v>
      </c>
      <c r="B5" s="38" t="s">
        <v>97</v>
      </c>
      <c r="C5" s="38" t="s">
        <v>98</v>
      </c>
      <c r="D5" s="2" t="s">
        <v>486</v>
      </c>
      <c r="E5" s="38">
        <v>3</v>
      </c>
      <c r="F5" s="38" t="s">
        <v>94</v>
      </c>
      <c r="G5" s="2" t="s">
        <v>95</v>
      </c>
      <c r="H5" s="2" t="s">
        <v>487</v>
      </c>
      <c r="I5" s="39">
        <v>3</v>
      </c>
      <c r="J5" s="38" t="s">
        <v>81</v>
      </c>
      <c r="K5" s="40" t="s">
        <v>255</v>
      </c>
      <c r="L5" s="2" t="s">
        <v>487</v>
      </c>
      <c r="M5" s="37"/>
    </row>
    <row r="6" spans="1:13" ht="16.2" x14ac:dyDescent="0.35">
      <c r="A6" s="39">
        <v>4</v>
      </c>
      <c r="B6" s="38" t="s">
        <v>272</v>
      </c>
      <c r="C6" s="38" t="s">
        <v>103</v>
      </c>
      <c r="D6" s="2" t="s">
        <v>488</v>
      </c>
      <c r="E6" s="38">
        <v>4</v>
      </c>
      <c r="F6" s="38" t="s">
        <v>234</v>
      </c>
      <c r="G6" s="38" t="s">
        <v>269</v>
      </c>
      <c r="H6" s="2" t="s">
        <v>487</v>
      </c>
      <c r="I6" s="39">
        <v>4</v>
      </c>
      <c r="J6" s="38" t="s">
        <v>84</v>
      </c>
      <c r="K6" s="40" t="s">
        <v>85</v>
      </c>
      <c r="L6" s="2" t="s">
        <v>487</v>
      </c>
      <c r="M6" s="37"/>
    </row>
    <row r="7" spans="1:13" ht="16.2" x14ac:dyDescent="0.35">
      <c r="A7" s="39">
        <v>5</v>
      </c>
      <c r="B7" s="38" t="s">
        <v>106</v>
      </c>
      <c r="C7" s="41" t="s">
        <v>450</v>
      </c>
      <c r="D7" s="2" t="s">
        <v>489</v>
      </c>
      <c r="E7" s="38">
        <v>5</v>
      </c>
      <c r="F7" s="38" t="s">
        <v>4</v>
      </c>
      <c r="G7" s="38" t="s">
        <v>105</v>
      </c>
      <c r="H7" s="2" t="s">
        <v>490</v>
      </c>
      <c r="I7" s="39">
        <v>5</v>
      </c>
      <c r="J7" s="38" t="s">
        <v>86</v>
      </c>
      <c r="K7" s="42" t="s">
        <v>87</v>
      </c>
      <c r="L7" s="2" t="s">
        <v>487</v>
      </c>
      <c r="M7" s="37"/>
    </row>
    <row r="8" spans="1:13" ht="16.2" x14ac:dyDescent="0.35">
      <c r="A8" s="39">
        <v>6</v>
      </c>
      <c r="B8" s="38" t="s">
        <v>451</v>
      </c>
      <c r="C8" s="38" t="s">
        <v>117</v>
      </c>
      <c r="D8" s="2" t="s">
        <v>491</v>
      </c>
      <c r="E8" s="38">
        <v>6</v>
      </c>
      <c r="F8" s="38" t="s">
        <v>5</v>
      </c>
      <c r="G8" s="38" t="s">
        <v>281</v>
      </c>
      <c r="H8" s="2" t="s">
        <v>492</v>
      </c>
      <c r="I8" s="39">
        <v>6</v>
      </c>
      <c r="J8" s="38" t="s">
        <v>88</v>
      </c>
      <c r="K8" s="40" t="s">
        <v>260</v>
      </c>
      <c r="L8" s="2" t="s">
        <v>487</v>
      </c>
      <c r="M8" s="37"/>
    </row>
    <row r="9" spans="1:13" ht="16.2" x14ac:dyDescent="0.35">
      <c r="A9" s="39">
        <v>7</v>
      </c>
      <c r="B9" s="38" t="s">
        <v>286</v>
      </c>
      <c r="C9" s="38" t="s">
        <v>121</v>
      </c>
      <c r="D9" s="2" t="s">
        <v>493</v>
      </c>
      <c r="E9" s="38">
        <v>7</v>
      </c>
      <c r="F9" s="38" t="s">
        <v>7</v>
      </c>
      <c r="G9" s="38" t="s">
        <v>285</v>
      </c>
      <c r="H9" s="2" t="s">
        <v>494</v>
      </c>
      <c r="I9" s="39">
        <v>7</v>
      </c>
      <c r="J9" s="38" t="s">
        <v>242</v>
      </c>
      <c r="K9" s="40" t="s">
        <v>261</v>
      </c>
      <c r="L9" s="2" t="s">
        <v>487</v>
      </c>
      <c r="M9" s="37"/>
    </row>
    <row r="10" spans="1:13" ht="16.2" x14ac:dyDescent="0.35">
      <c r="A10" s="39">
        <v>8</v>
      </c>
      <c r="B10" s="38" t="s">
        <v>11</v>
      </c>
      <c r="C10" s="38" t="s">
        <v>126</v>
      </c>
      <c r="D10" s="2" t="s">
        <v>495</v>
      </c>
      <c r="E10" s="38">
        <v>8</v>
      </c>
      <c r="F10" s="38" t="s">
        <v>290</v>
      </c>
      <c r="G10" s="38" t="s">
        <v>291</v>
      </c>
      <c r="H10" s="2" t="s">
        <v>491</v>
      </c>
      <c r="I10" s="39">
        <v>8</v>
      </c>
      <c r="J10" s="38" t="s">
        <v>452</v>
      </c>
      <c r="K10" s="40" t="s">
        <v>268</v>
      </c>
      <c r="L10" s="2" t="s">
        <v>496</v>
      </c>
      <c r="M10" s="37"/>
    </row>
    <row r="11" spans="1:13" ht="16.2" x14ac:dyDescent="0.35">
      <c r="A11" s="39">
        <v>9</v>
      </c>
      <c r="B11" s="38" t="s">
        <v>294</v>
      </c>
      <c r="C11" s="38" t="s">
        <v>129</v>
      </c>
      <c r="D11" s="2" t="s">
        <v>495</v>
      </c>
      <c r="E11" s="38">
        <v>9</v>
      </c>
      <c r="F11" s="38" t="s">
        <v>235</v>
      </c>
      <c r="G11" s="38" t="s">
        <v>125</v>
      </c>
      <c r="H11" s="2" t="s">
        <v>491</v>
      </c>
      <c r="I11" s="39">
        <v>9</v>
      </c>
      <c r="J11" s="38" t="s">
        <v>100</v>
      </c>
      <c r="K11" s="40" t="s">
        <v>101</v>
      </c>
      <c r="L11" s="2" t="s">
        <v>490</v>
      </c>
      <c r="M11" s="37"/>
    </row>
    <row r="12" spans="1:13" ht="16.2" x14ac:dyDescent="0.35">
      <c r="A12" s="39">
        <v>10</v>
      </c>
      <c r="B12" s="38" t="s">
        <v>13</v>
      </c>
      <c r="C12" s="38" t="s">
        <v>130</v>
      </c>
      <c r="D12" s="2" t="s">
        <v>497</v>
      </c>
      <c r="E12" s="38">
        <v>10</v>
      </c>
      <c r="F12" s="38" t="s">
        <v>302</v>
      </c>
      <c r="G12" s="38" t="s">
        <v>303</v>
      </c>
      <c r="H12" s="2" t="s">
        <v>498</v>
      </c>
      <c r="I12" s="39">
        <v>10</v>
      </c>
      <c r="J12" s="38" t="s">
        <v>108</v>
      </c>
      <c r="K12" s="40" t="s">
        <v>278</v>
      </c>
      <c r="L12" s="2" t="s">
        <v>491</v>
      </c>
      <c r="M12" s="37"/>
    </row>
    <row r="13" spans="1:13" ht="16.2" x14ac:dyDescent="0.35">
      <c r="A13" s="39">
        <v>11</v>
      </c>
      <c r="B13" s="38" t="s">
        <v>18</v>
      </c>
      <c r="C13" s="38" t="s">
        <v>135</v>
      </c>
      <c r="D13" s="2" t="s">
        <v>487</v>
      </c>
      <c r="E13" s="38">
        <v>11</v>
      </c>
      <c r="F13" s="38" t="s">
        <v>25</v>
      </c>
      <c r="G13" s="38" t="s">
        <v>307</v>
      </c>
      <c r="H13" s="2" t="s">
        <v>499</v>
      </c>
      <c r="I13" s="39">
        <v>11</v>
      </c>
      <c r="J13" s="38" t="s">
        <v>111</v>
      </c>
      <c r="K13" s="40" t="s">
        <v>280</v>
      </c>
      <c r="L13" s="2" t="s">
        <v>500</v>
      </c>
      <c r="M13" s="37"/>
    </row>
    <row r="14" spans="1:13" ht="16.2" x14ac:dyDescent="0.35">
      <c r="A14" s="39">
        <v>12</v>
      </c>
      <c r="B14" s="38" t="s">
        <v>19</v>
      </c>
      <c r="C14" s="38" t="s">
        <v>136</v>
      </c>
      <c r="D14" s="2" t="s">
        <v>501</v>
      </c>
      <c r="E14" s="38">
        <v>12</v>
      </c>
      <c r="F14" s="38" t="s">
        <v>453</v>
      </c>
      <c r="G14" s="38" t="s">
        <v>310</v>
      </c>
      <c r="H14" s="2" t="s">
        <v>502</v>
      </c>
      <c r="I14" s="39">
        <v>12</v>
      </c>
      <c r="J14" s="38" t="s">
        <v>454</v>
      </c>
      <c r="K14" s="40" t="s">
        <v>282</v>
      </c>
      <c r="L14" s="2" t="s">
        <v>503</v>
      </c>
      <c r="M14" s="37"/>
    </row>
    <row r="15" spans="1:13" ht="16.2" x14ac:dyDescent="0.35">
      <c r="A15" s="39">
        <v>13</v>
      </c>
      <c r="B15" s="38" t="s">
        <v>308</v>
      </c>
      <c r="C15" s="38" t="s">
        <v>139</v>
      </c>
      <c r="D15" s="2" t="s">
        <v>504</v>
      </c>
      <c r="E15" s="38">
        <v>13</v>
      </c>
      <c r="F15" s="38" t="s">
        <v>315</v>
      </c>
      <c r="G15" s="38" t="s">
        <v>316</v>
      </c>
      <c r="H15" s="2" t="s">
        <v>505</v>
      </c>
      <c r="I15" s="39">
        <v>13</v>
      </c>
      <c r="J15" s="38" t="s">
        <v>118</v>
      </c>
      <c r="K15" s="40" t="s">
        <v>119</v>
      </c>
      <c r="L15" s="2" t="s">
        <v>506</v>
      </c>
      <c r="M15" s="37"/>
    </row>
    <row r="16" spans="1:13" ht="16.2" x14ac:dyDescent="0.35">
      <c r="A16" s="39">
        <v>14</v>
      </c>
      <c r="B16" s="38" t="s">
        <v>21</v>
      </c>
      <c r="C16" s="38" t="s">
        <v>140</v>
      </c>
      <c r="D16" s="2" t="s">
        <v>507</v>
      </c>
      <c r="E16" s="38">
        <v>14</v>
      </c>
      <c r="F16" s="38" t="s">
        <v>318</v>
      </c>
      <c r="G16" s="38" t="s">
        <v>160</v>
      </c>
      <c r="H16" s="2" t="s">
        <v>508</v>
      </c>
      <c r="I16" s="39">
        <v>14</v>
      </c>
      <c r="J16" s="38" t="s">
        <v>237</v>
      </c>
      <c r="K16" s="40" t="s">
        <v>122</v>
      </c>
      <c r="L16" s="2" t="s">
        <v>509</v>
      </c>
      <c r="M16" s="37"/>
    </row>
    <row r="17" spans="1:13" ht="16.2" x14ac:dyDescent="0.35">
      <c r="A17" s="39">
        <v>15</v>
      </c>
      <c r="B17" s="38" t="s">
        <v>455</v>
      </c>
      <c r="C17" s="38" t="s">
        <v>143</v>
      </c>
      <c r="D17" s="2" t="s">
        <v>493</v>
      </c>
      <c r="E17" s="38">
        <v>15</v>
      </c>
      <c r="F17" s="38" t="s">
        <v>47</v>
      </c>
      <c r="G17" s="38" t="s">
        <v>331</v>
      </c>
      <c r="H17" s="2" t="s">
        <v>510</v>
      </c>
      <c r="I17" s="39">
        <v>15</v>
      </c>
      <c r="J17" s="38" t="s">
        <v>456</v>
      </c>
      <c r="K17" s="40" t="s">
        <v>127</v>
      </c>
      <c r="L17" s="2" t="s">
        <v>509</v>
      </c>
      <c r="M17" s="37"/>
    </row>
    <row r="18" spans="1:13" ht="16.2" x14ac:dyDescent="0.35">
      <c r="A18" s="39">
        <v>16</v>
      </c>
      <c r="B18" s="38" t="s">
        <v>457</v>
      </c>
      <c r="C18" s="38" t="s">
        <v>146</v>
      </c>
      <c r="D18" s="2" t="s">
        <v>511</v>
      </c>
      <c r="E18" s="38">
        <v>16</v>
      </c>
      <c r="F18" s="38" t="s">
        <v>48</v>
      </c>
      <c r="G18" s="38" t="s">
        <v>333</v>
      </c>
      <c r="H18" s="2" t="s">
        <v>512</v>
      </c>
      <c r="I18" s="39">
        <v>16</v>
      </c>
      <c r="J18" s="38" t="s">
        <v>458</v>
      </c>
      <c r="K18" s="40" t="s">
        <v>380</v>
      </c>
      <c r="L18" s="2" t="s">
        <v>513</v>
      </c>
      <c r="M18" s="37"/>
    </row>
    <row r="19" spans="1:13" ht="16.2" x14ac:dyDescent="0.35">
      <c r="A19" s="39">
        <v>17</v>
      </c>
      <c r="B19" s="38" t="s">
        <v>459</v>
      </c>
      <c r="C19" s="38" t="s">
        <v>147</v>
      </c>
      <c r="D19" s="2" t="s">
        <v>514</v>
      </c>
      <c r="E19" s="38">
        <v>17</v>
      </c>
      <c r="F19" s="38" t="s">
        <v>49</v>
      </c>
      <c r="G19" s="38" t="s">
        <v>336</v>
      </c>
      <c r="H19" s="2" t="s">
        <v>515</v>
      </c>
      <c r="I19" s="39">
        <v>17</v>
      </c>
      <c r="J19" s="38" t="s">
        <v>460</v>
      </c>
      <c r="K19" s="40" t="s">
        <v>297</v>
      </c>
      <c r="L19" s="2" t="s">
        <v>516</v>
      </c>
      <c r="M19" s="37"/>
    </row>
    <row r="20" spans="1:13" ht="16.2" x14ac:dyDescent="0.35">
      <c r="A20" s="39">
        <v>18</v>
      </c>
      <c r="B20" s="38" t="s">
        <v>239</v>
      </c>
      <c r="C20" s="38" t="s">
        <v>155</v>
      </c>
      <c r="D20" s="2" t="s">
        <v>517</v>
      </c>
      <c r="E20" s="38">
        <v>18</v>
      </c>
      <c r="F20" s="38" t="s">
        <v>461</v>
      </c>
      <c r="G20" s="38" t="s">
        <v>337</v>
      </c>
      <c r="H20" s="2" t="s">
        <v>491</v>
      </c>
      <c r="I20" s="39">
        <v>18</v>
      </c>
      <c r="J20" s="38" t="s">
        <v>462</v>
      </c>
      <c r="K20" s="40" t="s">
        <v>298</v>
      </c>
      <c r="L20" s="2" t="s">
        <v>518</v>
      </c>
      <c r="M20" s="37"/>
    </row>
    <row r="21" spans="1:13" ht="16.2" x14ac:dyDescent="0.35">
      <c r="A21" s="39">
        <v>19</v>
      </c>
      <c r="B21" s="38" t="s">
        <v>157</v>
      </c>
      <c r="C21" s="38" t="s">
        <v>158</v>
      </c>
      <c r="D21" s="2" t="s">
        <v>519</v>
      </c>
      <c r="E21" s="38">
        <v>19</v>
      </c>
      <c r="F21" s="38" t="s">
        <v>50</v>
      </c>
      <c r="G21" s="38" t="s">
        <v>339</v>
      </c>
      <c r="H21" s="2" t="s">
        <v>520</v>
      </c>
      <c r="I21" s="39">
        <v>19</v>
      </c>
      <c r="J21" s="38" t="s">
        <v>463</v>
      </c>
      <c r="K21" s="40" t="s">
        <v>299</v>
      </c>
      <c r="L21" s="2" t="s">
        <v>487</v>
      </c>
      <c r="M21" s="37"/>
    </row>
    <row r="22" spans="1:13" ht="16.2" x14ac:dyDescent="0.35">
      <c r="A22" s="39">
        <v>20</v>
      </c>
      <c r="B22" s="38" t="s">
        <v>464</v>
      </c>
      <c r="C22" s="38" t="s">
        <v>163</v>
      </c>
      <c r="D22" s="2" t="s">
        <v>521</v>
      </c>
      <c r="E22" s="38">
        <v>20</v>
      </c>
      <c r="F22" s="38" t="s">
        <v>340</v>
      </c>
      <c r="G22" s="38" t="s">
        <v>341</v>
      </c>
      <c r="H22" s="2" t="s">
        <v>522</v>
      </c>
      <c r="I22" s="39">
        <v>20</v>
      </c>
      <c r="J22" s="38" t="s">
        <v>465</v>
      </c>
      <c r="K22" s="40" t="s">
        <v>137</v>
      </c>
      <c r="L22" s="2" t="s">
        <v>487</v>
      </c>
      <c r="M22" s="37"/>
    </row>
    <row r="23" spans="1:13" ht="16.2" x14ac:dyDescent="0.35">
      <c r="A23" s="39">
        <v>21</v>
      </c>
      <c r="B23" s="38" t="s">
        <v>466</v>
      </c>
      <c r="C23" s="38" t="s">
        <v>164</v>
      </c>
      <c r="D23" s="2" t="s">
        <v>523</v>
      </c>
      <c r="E23" s="38">
        <v>21</v>
      </c>
      <c r="F23" s="38" t="s">
        <v>51</v>
      </c>
      <c r="G23" s="38" t="s">
        <v>343</v>
      </c>
      <c r="H23" s="2" t="s">
        <v>524</v>
      </c>
      <c r="I23" s="39">
        <v>21</v>
      </c>
      <c r="J23" s="38" t="s">
        <v>144</v>
      </c>
      <c r="K23" s="40" t="s">
        <v>306</v>
      </c>
      <c r="L23" s="2" t="s">
        <v>525</v>
      </c>
      <c r="M23" s="37"/>
    </row>
    <row r="24" spans="1:13" ht="16.2" x14ac:dyDescent="0.35">
      <c r="A24" s="39">
        <v>22</v>
      </c>
      <c r="B24" s="38" t="s">
        <v>334</v>
      </c>
      <c r="C24" s="38" t="s">
        <v>190</v>
      </c>
      <c r="D24" s="2" t="s">
        <v>526</v>
      </c>
      <c r="E24" s="38">
        <v>22</v>
      </c>
      <c r="F24" s="38" t="s">
        <v>467</v>
      </c>
      <c r="G24" s="38" t="s">
        <v>345</v>
      </c>
      <c r="H24" s="2" t="s">
        <v>527</v>
      </c>
      <c r="I24" s="39">
        <v>22</v>
      </c>
      <c r="J24" s="38" t="s">
        <v>27</v>
      </c>
      <c r="K24" s="40" t="s">
        <v>312</v>
      </c>
      <c r="L24" s="2" t="s">
        <v>487</v>
      </c>
      <c r="M24" s="37"/>
    </row>
    <row r="25" spans="1:13" ht="16.2" x14ac:dyDescent="0.35">
      <c r="A25" s="39">
        <v>23</v>
      </c>
      <c r="B25" s="38" t="s">
        <v>33</v>
      </c>
      <c r="C25" s="38" t="s">
        <v>338</v>
      </c>
      <c r="D25" s="2" t="s">
        <v>528</v>
      </c>
      <c r="E25" s="38">
        <v>23</v>
      </c>
      <c r="F25" s="38" t="s">
        <v>203</v>
      </c>
      <c r="G25" s="38" t="s">
        <v>348</v>
      </c>
      <c r="H25" s="2" t="s">
        <v>529</v>
      </c>
      <c r="I25" s="39">
        <v>23</v>
      </c>
      <c r="J25" s="38" t="s">
        <v>468</v>
      </c>
      <c r="K25" s="40" t="s">
        <v>314</v>
      </c>
      <c r="L25" s="2" t="s">
        <v>530</v>
      </c>
      <c r="M25" s="37"/>
    </row>
    <row r="26" spans="1:13" ht="16.2" x14ac:dyDescent="0.35">
      <c r="A26" s="39">
        <v>24</v>
      </c>
      <c r="B26" s="38" t="s">
        <v>35</v>
      </c>
      <c r="C26" s="38" t="s">
        <v>342</v>
      </c>
      <c r="D26" s="2" t="s">
        <v>491</v>
      </c>
      <c r="E26" s="38">
        <v>24</v>
      </c>
      <c r="F26" s="38" t="s">
        <v>52</v>
      </c>
      <c r="G26" s="38" t="s">
        <v>350</v>
      </c>
      <c r="H26" s="2" t="s">
        <v>496</v>
      </c>
      <c r="I26" s="39">
        <v>24</v>
      </c>
      <c r="J26" s="38" t="s">
        <v>161</v>
      </c>
      <c r="K26" s="40" t="s">
        <v>321</v>
      </c>
      <c r="L26" s="2" t="s">
        <v>531</v>
      </c>
      <c r="M26" s="37"/>
    </row>
    <row r="27" spans="1:13" ht="16.2" x14ac:dyDescent="0.35">
      <c r="A27" s="39">
        <v>25</v>
      </c>
      <c r="B27" s="38" t="s">
        <v>36</v>
      </c>
      <c r="C27" s="38" t="s">
        <v>344</v>
      </c>
      <c r="D27" s="2" t="s">
        <v>491</v>
      </c>
      <c r="E27" s="38">
        <v>25</v>
      </c>
      <c r="F27" s="38" t="s">
        <v>53</v>
      </c>
      <c r="G27" s="38" t="s">
        <v>352</v>
      </c>
      <c r="H27" s="2" t="s">
        <v>532</v>
      </c>
      <c r="I27" s="39">
        <v>25</v>
      </c>
      <c r="J27" s="38" t="s">
        <v>469</v>
      </c>
      <c r="K27" s="40" t="s">
        <v>322</v>
      </c>
      <c r="L27" s="2" t="s">
        <v>533</v>
      </c>
      <c r="M27" s="37"/>
    </row>
    <row r="28" spans="1:13" ht="16.2" x14ac:dyDescent="0.35">
      <c r="A28" s="39">
        <v>26</v>
      </c>
      <c r="B28" s="38" t="s">
        <v>470</v>
      </c>
      <c r="C28" s="38" t="s">
        <v>346</v>
      </c>
      <c r="D28" s="2" t="s">
        <v>534</v>
      </c>
      <c r="E28" s="38">
        <v>26</v>
      </c>
      <c r="F28" s="38" t="s">
        <v>54</v>
      </c>
      <c r="G28" s="38" t="s">
        <v>354</v>
      </c>
      <c r="H28" s="2" t="s">
        <v>515</v>
      </c>
      <c r="I28" s="39">
        <v>26</v>
      </c>
      <c r="J28" s="38" t="s">
        <v>471</v>
      </c>
      <c r="K28" s="40" t="s">
        <v>323</v>
      </c>
      <c r="L28" s="2" t="s">
        <v>491</v>
      </c>
      <c r="M28" s="37"/>
    </row>
    <row r="29" spans="1:13" ht="16.2" x14ac:dyDescent="0.35">
      <c r="A29" s="39">
        <v>27</v>
      </c>
      <c r="B29" s="38" t="s">
        <v>472</v>
      </c>
      <c r="C29" s="38" t="s">
        <v>349</v>
      </c>
      <c r="D29" s="2" t="s">
        <v>525</v>
      </c>
      <c r="E29" s="38">
        <v>27</v>
      </c>
      <c r="F29" s="38" t="s">
        <v>55</v>
      </c>
      <c r="G29" s="38" t="s">
        <v>356</v>
      </c>
      <c r="H29" s="2" t="s">
        <v>491</v>
      </c>
      <c r="I29" s="39">
        <v>27</v>
      </c>
      <c r="J29" s="38" t="s">
        <v>473</v>
      </c>
      <c r="K29" s="40" t="s">
        <v>325</v>
      </c>
      <c r="L29" s="2" t="s">
        <v>491</v>
      </c>
      <c r="M29" s="37"/>
    </row>
    <row r="30" spans="1:13" ht="16.2" x14ac:dyDescent="0.35">
      <c r="A30" s="39">
        <v>28</v>
      </c>
      <c r="B30" s="38" t="s">
        <v>474</v>
      </c>
      <c r="C30" s="38" t="s">
        <v>351</v>
      </c>
      <c r="D30" s="2" t="s">
        <v>535</v>
      </c>
      <c r="E30" s="38">
        <v>28</v>
      </c>
      <c r="F30" s="38" t="s">
        <v>56</v>
      </c>
      <c r="G30" s="38" t="s">
        <v>358</v>
      </c>
      <c r="H30" s="2" t="s">
        <v>491</v>
      </c>
      <c r="I30" s="39">
        <v>28</v>
      </c>
      <c r="J30" s="38" t="s">
        <v>475</v>
      </c>
      <c r="K30" s="40" t="s">
        <v>187</v>
      </c>
      <c r="L30" s="2" t="s">
        <v>487</v>
      </c>
      <c r="M30" s="37"/>
    </row>
    <row r="31" spans="1:13" ht="16.2" x14ac:dyDescent="0.35">
      <c r="A31" s="39">
        <v>29</v>
      </c>
      <c r="B31" s="38" t="s">
        <v>37</v>
      </c>
      <c r="C31" s="38" t="s">
        <v>353</v>
      </c>
      <c r="D31" s="2" t="s">
        <v>536</v>
      </c>
      <c r="E31" s="38">
        <v>29</v>
      </c>
      <c r="F31" s="38" t="s">
        <v>57</v>
      </c>
      <c r="G31" s="38" t="s">
        <v>359</v>
      </c>
      <c r="H31" s="2" t="s">
        <v>537</v>
      </c>
      <c r="I31" s="39">
        <v>29</v>
      </c>
      <c r="J31" s="38" t="s">
        <v>476</v>
      </c>
      <c r="K31" s="40" t="s">
        <v>329</v>
      </c>
      <c r="L31" s="2" t="s">
        <v>491</v>
      </c>
      <c r="M31" s="37"/>
    </row>
    <row r="32" spans="1:13" ht="16.2" x14ac:dyDescent="0.35">
      <c r="A32" s="39">
        <v>30</v>
      </c>
      <c r="B32" s="38" t="s">
        <v>38</v>
      </c>
      <c r="C32" s="38" t="s">
        <v>355</v>
      </c>
      <c r="D32" s="2" t="s">
        <v>487</v>
      </c>
      <c r="E32" s="38">
        <v>30</v>
      </c>
      <c r="F32" s="38" t="s">
        <v>58</v>
      </c>
      <c r="G32" s="38" t="s">
        <v>362</v>
      </c>
      <c r="H32" s="2" t="s">
        <v>538</v>
      </c>
      <c r="I32" s="39"/>
      <c r="J32" s="38"/>
      <c r="K32" s="40"/>
      <c r="L32" s="38"/>
      <c r="M32" s="37"/>
    </row>
    <row r="33" spans="1:13" ht="16.2" x14ac:dyDescent="0.35">
      <c r="A33" s="39">
        <v>31</v>
      </c>
      <c r="B33" s="38" t="s">
        <v>477</v>
      </c>
      <c r="C33" s="38" t="s">
        <v>357</v>
      </c>
      <c r="D33" s="2" t="s">
        <v>539</v>
      </c>
      <c r="E33" s="38">
        <v>31</v>
      </c>
      <c r="F33" s="38" t="s">
        <v>59</v>
      </c>
      <c r="G33" s="38" t="s">
        <v>364</v>
      </c>
      <c r="H33" s="2" t="s">
        <v>540</v>
      </c>
      <c r="I33" s="39"/>
      <c r="J33" s="38"/>
      <c r="K33" s="40"/>
      <c r="L33" s="38"/>
      <c r="M33" s="37"/>
    </row>
    <row r="34" spans="1:13" ht="16.2" x14ac:dyDescent="0.35">
      <c r="A34" s="39">
        <v>32</v>
      </c>
      <c r="B34" s="38" t="s">
        <v>183</v>
      </c>
      <c r="C34" s="38" t="s">
        <v>478</v>
      </c>
      <c r="D34" s="2" t="s">
        <v>541</v>
      </c>
      <c r="E34" s="38">
        <v>32</v>
      </c>
      <c r="F34" s="38" t="s">
        <v>366</v>
      </c>
      <c r="G34" s="38" t="s">
        <v>367</v>
      </c>
      <c r="H34" s="2" t="s">
        <v>542</v>
      </c>
      <c r="I34" s="39"/>
      <c r="J34" s="43"/>
      <c r="K34" s="40"/>
      <c r="L34" s="38"/>
      <c r="M34" s="37"/>
    </row>
    <row r="35" spans="1:13" ht="16.2" x14ac:dyDescent="0.35">
      <c r="A35" s="39">
        <v>33</v>
      </c>
      <c r="B35" s="38" t="s">
        <v>40</v>
      </c>
      <c r="C35" s="38" t="s">
        <v>351</v>
      </c>
      <c r="D35" s="2" t="s">
        <v>541</v>
      </c>
      <c r="E35" s="38">
        <v>33</v>
      </c>
      <c r="F35" s="38" t="s">
        <v>368</v>
      </c>
      <c r="G35" s="38" t="s">
        <v>369</v>
      </c>
      <c r="H35" s="2" t="s">
        <v>543</v>
      </c>
      <c r="I35" s="39"/>
      <c r="J35" s="38"/>
      <c r="K35" s="40"/>
      <c r="L35" s="38"/>
      <c r="M35" s="37"/>
    </row>
    <row r="36" spans="1:13" ht="16.2" x14ac:dyDescent="0.35">
      <c r="A36" s="39">
        <v>34</v>
      </c>
      <c r="B36" s="38" t="s">
        <v>41</v>
      </c>
      <c r="C36" s="38" t="s">
        <v>365</v>
      </c>
      <c r="D36" s="2" t="s">
        <v>544</v>
      </c>
      <c r="E36" s="38">
        <v>34</v>
      </c>
      <c r="F36" s="38" t="s">
        <v>371</v>
      </c>
      <c r="G36" s="38" t="s">
        <v>372</v>
      </c>
      <c r="H36" s="2" t="s">
        <v>545</v>
      </c>
      <c r="I36" s="39"/>
      <c r="J36" s="38"/>
      <c r="K36" s="40"/>
      <c r="L36" s="38"/>
      <c r="M36" s="37"/>
    </row>
    <row r="37" spans="1:13" ht="16.2" x14ac:dyDescent="0.35">
      <c r="A37" s="39">
        <v>35</v>
      </c>
      <c r="B37" s="38" t="s">
        <v>43</v>
      </c>
      <c r="C37" s="38" t="s">
        <v>370</v>
      </c>
      <c r="D37" s="2" t="s">
        <v>487</v>
      </c>
      <c r="E37" s="38">
        <v>35</v>
      </c>
      <c r="F37" s="38" t="s">
        <v>374</v>
      </c>
      <c r="G37" s="38" t="s">
        <v>220</v>
      </c>
      <c r="H37" s="2" t="s">
        <v>491</v>
      </c>
      <c r="I37" s="39"/>
      <c r="J37" s="38"/>
      <c r="K37" s="40"/>
      <c r="L37" s="38"/>
      <c r="M37" s="37"/>
    </row>
    <row r="38" spans="1:13" ht="16.2" x14ac:dyDescent="0.35">
      <c r="A38" s="39">
        <v>36</v>
      </c>
      <c r="B38" s="38" t="s">
        <v>44</v>
      </c>
      <c r="C38" s="38" t="s">
        <v>373</v>
      </c>
      <c r="D38" s="2" t="s">
        <v>534</v>
      </c>
      <c r="E38" s="38"/>
      <c r="F38" s="38"/>
      <c r="G38" s="38"/>
      <c r="H38" s="2"/>
      <c r="I38" s="39"/>
      <c r="J38" s="38"/>
      <c r="K38" s="40"/>
      <c r="L38" s="38"/>
      <c r="M38" s="37"/>
    </row>
    <row r="39" spans="1:13" ht="16.2" x14ac:dyDescent="0.35">
      <c r="A39" s="39">
        <v>37</v>
      </c>
      <c r="B39" s="38" t="s">
        <v>45</v>
      </c>
      <c r="C39" s="38" t="s">
        <v>376</v>
      </c>
      <c r="D39" s="2" t="s">
        <v>546</v>
      </c>
      <c r="E39" s="38"/>
      <c r="F39" s="38"/>
      <c r="G39" s="38"/>
      <c r="H39" s="2"/>
      <c r="I39" s="39"/>
      <c r="J39" s="38"/>
      <c r="K39" s="40"/>
      <c r="L39" s="38"/>
      <c r="M39" s="37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夏晨</dc:creator>
  <cp:lastModifiedBy>夏 晨</cp:lastModifiedBy>
  <dcterms:created xsi:type="dcterms:W3CDTF">2015-06-05T18:19:34Z</dcterms:created>
  <dcterms:modified xsi:type="dcterms:W3CDTF">2024-01-31T14:53:08Z</dcterms:modified>
</cp:coreProperties>
</file>